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ivik\OneDrive\Рабочий стол\"/>
    </mc:Choice>
  </mc:AlternateContent>
  <bookViews>
    <workbookView xWindow="0" yWindow="0" windowWidth="28800" windowHeight="12885" tabRatio="691"/>
  </bookViews>
  <sheets>
    <sheet name="МТО кафедры" sheetId="1" r:id="rId1"/>
    <sheet name="Адреса Лицензия ОУ БП" sheetId="2" r:id="rId2"/>
    <sheet name="Таблица 5.1. Базы" sheetId="3" r:id="rId3"/>
    <sheet name="Таблица 5.2. УО" sheetId="4" r:id="rId4"/>
    <sheet name="Таблица 6. Безопас.усл." sheetId="6" r:id="rId5"/>
    <sheet name="Таблица 7. Инф.обесп." sheetId="5" r:id="rId6"/>
    <sheet name="Таблица 8. Обесп.инф.откр." sheetId="7" r:id="rId7"/>
    <sheet name="Список" sheetId="8" r:id="rId8"/>
  </sheets>
  <definedNames>
    <definedName name="_xlnm._FilterDatabase" localSheetId="1" hidden="1">'Адреса Лицензия ОУ БП'!$A$2:$F$129</definedName>
    <definedName name="_xlnm._FilterDatabase" localSheetId="0" hidden="1">'МТО кафедры'!$A$7:$AA$53</definedName>
    <definedName name="_xlnm._FilterDatabase" localSheetId="2" hidden="1">'Таблица 5.1. Базы'!$A$1:$H$31</definedName>
    <definedName name="_xlnm._FilterDatabase" localSheetId="6" hidden="1">'Таблица 8. Обесп.инф.откр.'!$A$2:$N$120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6" i="1" l="1"/>
  <c r="Z53" i="1" l="1"/>
  <c r="V53" i="1"/>
  <c r="N53" i="1"/>
  <c r="L53" i="1"/>
  <c r="H53" i="1"/>
  <c r="F53" i="1"/>
  <c r="Z45" i="1"/>
  <c r="V45" i="1"/>
  <c r="Q45" i="1"/>
  <c r="P45" i="1"/>
  <c r="H45" i="1"/>
  <c r="F45" i="1"/>
  <c r="Z37" i="1"/>
  <c r="V37" i="1"/>
  <c r="Q37" i="1"/>
  <c r="P37" i="1"/>
  <c r="H37" i="1"/>
  <c r="F37" i="1"/>
  <c r="Z29" i="1" l="1"/>
  <c r="V29" i="1"/>
  <c r="H29" i="1"/>
  <c r="F29" i="1"/>
  <c r="F33" i="3" l="1"/>
  <c r="E33" i="3"/>
  <c r="D33" i="3"/>
  <c r="G31" i="3"/>
  <c r="Z22" i="1"/>
  <c r="Z16" i="1"/>
  <c r="F16" i="1"/>
  <c r="F22" i="1"/>
  <c r="V22" i="1"/>
  <c r="V16" i="1"/>
  <c r="H22" i="1"/>
  <c r="H16" i="1"/>
  <c r="Q22" i="1"/>
  <c r="Q16" i="1"/>
  <c r="P16" i="1"/>
  <c r="P22" i="1"/>
  <c r="L22" i="1"/>
  <c r="D9" i="3" l="1"/>
  <c r="G9" i="3" s="1"/>
  <c r="F10" i="6"/>
  <c r="F7" i="6"/>
  <c r="I9" i="5"/>
  <c r="G10" i="4"/>
  <c r="F10" i="4"/>
  <c r="E10" i="4"/>
  <c r="G29" i="3"/>
  <c r="G28" i="3"/>
  <c r="G27" i="3"/>
  <c r="G26" i="3"/>
  <c r="G25" i="3"/>
  <c r="G24" i="3"/>
  <c r="G23" i="3"/>
  <c r="F22" i="3"/>
  <c r="E22" i="3"/>
  <c r="D22" i="3"/>
  <c r="G21" i="3"/>
  <c r="G20" i="3"/>
  <c r="G19" i="3"/>
  <c r="G18" i="3"/>
  <c r="G17" i="3"/>
  <c r="G16" i="3"/>
  <c r="G15" i="3"/>
  <c r="G14" i="3"/>
  <c r="G13" i="3"/>
  <c r="F12" i="3"/>
  <c r="E12" i="3"/>
  <c r="E11" i="3" s="1"/>
  <c r="D12" i="3"/>
  <c r="N22" i="1"/>
  <c r="N16" i="1"/>
  <c r="D11" i="3" l="1"/>
  <c r="G33" i="3"/>
  <c r="F11" i="3"/>
  <c r="G11" i="3" s="1"/>
  <c r="G12" i="3"/>
  <c r="D11" i="4"/>
  <c r="D10" i="4" s="1"/>
  <c r="G32" i="3"/>
  <c r="G22" i="3"/>
</calcChain>
</file>

<file path=xl/sharedStrings.xml><?xml version="1.0" encoding="utf-8"?>
<sst xmlns="http://schemas.openxmlformats.org/spreadsheetml/2006/main" count="858" uniqueCount="553">
  <si>
    <t>Материально-техническое обеспечение кафедры</t>
  </si>
  <si>
    <t>в 2025-2026 учебном году</t>
  </si>
  <si>
    <t>№№</t>
  </si>
  <si>
    <t>Базы/адреса кафедры</t>
  </si>
  <si>
    <t>Оснащенность специальных помещений и помещений для самостоятельной работы</t>
  </si>
  <si>
    <t>Примечания</t>
  </si>
  <si>
    <t>Адрес базы местонахождения кафедры</t>
  </si>
  <si>
    <t>Корпус ВолгГМУ/
наименование учреждения</t>
  </si>
  <si>
    <t>Наличие адреса в лицензии
(да/нет)</t>
  </si>
  <si>
    <t xml:space="preserve">Вид правоустанавливающего документа/
принадлежность базы
</t>
  </si>
  <si>
    <t xml:space="preserve"> Номер учебной аудитории/
помещения</t>
  </si>
  <si>
    <t>Обеспеченность орг.техникой</t>
  </si>
  <si>
    <t>Возможность выхода в сеть Интернет</t>
  </si>
  <si>
    <t>Учебное оборудование и технические средства обучения</t>
  </si>
  <si>
    <t>Учебно-наглядные пособия</t>
  </si>
  <si>
    <t>Специлизированная мебель</t>
  </si>
  <si>
    <t>количество посадочных мест в аудитории</t>
  </si>
  <si>
    <t xml:space="preserve">ОУ/
БП/
ДПП*
</t>
  </si>
  <si>
    <t xml:space="preserve">Принадлежность базы ВолгГМУ
</t>
  </si>
  <si>
    <t>Реквизиты ДПП
(при наличии)</t>
  </si>
  <si>
    <t>Клиническая база</t>
  </si>
  <si>
    <t>да/нет/
частично</t>
  </si>
  <si>
    <t>да/нет/
затруднено</t>
  </si>
  <si>
    <t>количество шт</t>
  </si>
  <si>
    <t>наименование</t>
  </si>
  <si>
    <t>количество</t>
  </si>
  <si>
    <t>(выбрать из выпадающего списка)</t>
  </si>
  <si>
    <t>(если "да" - ставить 1,
если "нет" - ставить 0)</t>
  </si>
  <si>
    <t xml:space="preserve">№, дата заключения
договора о практической подготовке
</t>
  </si>
  <si>
    <t>(ставить 1, если помещение является лабораторией)</t>
  </si>
  <si>
    <t>400066, Волгоградская область, город Волгоград, пл. Павших борцов, зд. 1</t>
  </si>
  <si>
    <t>учебный корпус №1</t>
  </si>
  <si>
    <t>да</t>
  </si>
  <si>
    <t>ОУ</t>
  </si>
  <si>
    <t>Учебная аудитория</t>
  </si>
  <si>
    <t>400117, Волгоградская область, город Волгоград, улица Землячки, 74;</t>
  </si>
  <si>
    <t>ГУЗ «Городская клиническая больница скорой медицинской помощи № 25»</t>
  </si>
  <si>
    <t>БП</t>
  </si>
  <si>
    <t>400138, Волгоградская область, город Волгоград, улица Землячки, 78;</t>
  </si>
  <si>
    <t>ГБУЗ «Волгоградский областной клинический онкологический диспансер»</t>
  </si>
  <si>
    <t>ДПП</t>
  </si>
  <si>
    <t>*</t>
  </si>
  <si>
    <t>оперативное управление</t>
  </si>
  <si>
    <t>безвозмездное пользование</t>
  </si>
  <si>
    <t>договор о практической подготовке</t>
  </si>
  <si>
    <t>Адрес в Лицензии</t>
  </si>
  <si>
    <t>Наименование базы</t>
  </si>
  <si>
    <t>400049, Волгоградская область, город Волгоград, улица Ангарская, 13;</t>
  </si>
  <si>
    <t>ГБУЗ «Волгоградская областная клиническая больница № 1»</t>
  </si>
  <si>
    <t>400040, Волгоградская область, город Волгоград, улица Бажова, 2а;</t>
  </si>
  <si>
    <t>400065, Волгоградская область, город Волгоград, улица Д. Бедного, 14;</t>
  </si>
  <si>
    <t>ГУЗ "Клиническая больница № 12"</t>
  </si>
  <si>
    <t>400074, Волгоградская область, город Волгоград, улица Козловская, 25;</t>
  </si>
  <si>
    <t>ГАУЗ «Стоматологическая поликлиника № 9»</t>
  </si>
  <si>
    <t>400074, Волгоградская область, город Волгоград, улица Рабоче-Крестьянская, 47;</t>
  </si>
  <si>
    <t>400087, Волгоградская область, город Волгоград, улица Новороссийская, 26;</t>
  </si>
  <si>
    <t>ГУЗ "Клиническая поликлиника № 3"
ГУЗ "Клиническая поликлиника № 12"</t>
  </si>
  <si>
    <t>400010, Волгоградская область, город Волгоград, улица Новодвинская, 23;</t>
  </si>
  <si>
    <t>ГУЗ "Клиническая поликлиника № 3"</t>
  </si>
  <si>
    <t>400107, Волгоградская область, город Волгоград, проспект Жукова, 81;</t>
  </si>
  <si>
    <t>ФГБУ «413 Военный госпиталь» Министерства обороны Российской Федерации</t>
  </si>
  <si>
    <t>400001, Волгоградская область, город Волгоград, улица КИМ, 24;</t>
  </si>
  <si>
    <t>ФГБУЗ «Волгоградский медицинский клинический центр Федерального медико-биологического агентства»</t>
  </si>
  <si>
    <t>400081, Волгоградская область, город Волгоград, улица Бурейская, 1б;</t>
  </si>
  <si>
    <t>ЦЭМО ВолгГМУ</t>
  </si>
  <si>
    <t>400051, Волгоградская область, город Волгоград, улица Марийская, 4;</t>
  </si>
  <si>
    <t>ГАУЗ «Клиническая стоматологическая поликлиника № 12»</t>
  </si>
  <si>
    <t>400008, Волгоградская область, город Волгоград, улица Маршала Василевского, 70;</t>
  </si>
  <si>
    <t>400001, Волгоградская область, город Волгоград, улица Циолковского, 1;</t>
  </si>
  <si>
    <t>ГБУЗ «Волгоградская областная клиническая больница № 3»</t>
  </si>
  <si>
    <t>400065, Волгоградская область, город Волгоград, улица Ополченская, 40;</t>
  </si>
  <si>
    <t>ГУЗ «Клиническая больница № 4»</t>
  </si>
  <si>
    <t>400075, Волгоградская область, город Волгоград, улица 51 Гвардейская, 19;</t>
  </si>
  <si>
    <t>ГУЗ "Клиническая поликлиника № 28"
ГУЗ "Женская консультация № 6"</t>
  </si>
  <si>
    <t>400002, Волгоградская область, город Волгоград, улица Казахская, 1;</t>
  </si>
  <si>
    <t>ГУЗ «Клиническая больница скорой медицинской помощи № 7»</t>
  </si>
  <si>
    <t>400006, Волгоградская область, город Волгоград, улица Ополченская, 8;</t>
  </si>
  <si>
    <t>ГУЗ «Клиническая поликлиника № 1»</t>
  </si>
  <si>
    <t>400009, Волгоградская область, город Волгоград, проспект им. Ленина, 145;</t>
  </si>
  <si>
    <t>Структурное подразделение ГУЗ «Поликлиника № 2»</t>
  </si>
  <si>
    <t>400067, Волгоградская область, г. Волгоград, ул. им. Кирова, д. 113, пом. III;</t>
  </si>
  <si>
    <t>СКДЦ ВолгГМУ</t>
  </si>
  <si>
    <t>400012, Волгоградская область, город Волгоград, улица Рокоссовского, зд. 1г;</t>
  </si>
  <si>
    <t>Учебный корпус №3 ВолгГМУ</t>
  </si>
  <si>
    <t>400131, Волгоградская область, город Волгоград, улица Голубинская, 7;</t>
  </si>
  <si>
    <t>ФКУЗ Волгоградский научно-исследовательский противочумный институт Роспотребнадзора</t>
  </si>
  <si>
    <t>400001, Волгоградская область, город Волгоград, улица КИМ, 20;</t>
  </si>
  <si>
    <t>Учебный корпус №5 ВолгГМУ</t>
  </si>
  <si>
    <t>400079, Волгоградская область, город Волгоград, улица Санаторная, 29;</t>
  </si>
  <si>
    <t>ФБУ Центр реабилитации Фонда социального страхования Российской Федерации «Волгоград»</t>
  </si>
  <si>
    <t>400131, Волгоградская область, город Волгоград, улица 10-дивизии НКВД, 1;</t>
  </si>
  <si>
    <t>ГУЗ «Клинический родильный дом № 2»</t>
  </si>
  <si>
    <t>400005, Волгоградская область, город Волгоград, улица Советская, 47;</t>
  </si>
  <si>
    <t>Здание государственного бюджетного учреждения здравоохранения "Волгоградская областная клиническая больница №3"</t>
  </si>
  <si>
    <t>400001, обл. Волгоградская, г. Волгоград, ул. Пугачевская, д. 3;</t>
  </si>
  <si>
    <t>Учебный корпус №2 ВолгГМУ</t>
  </si>
  <si>
    <t>400078, Волгоградская область, город Волгоград, улица Герцена, 10;</t>
  </si>
  <si>
    <t>Учебный корпус №4 ВолгГМУ</t>
  </si>
  <si>
    <t xml:space="preserve">400006, Волгоградская обл., г. Волгоград, ул. им. Дегтярева, 49; </t>
  </si>
  <si>
    <t>Учебный корпус №7 ВолгГМУ</t>
  </si>
  <si>
    <t>400131, Волгоградская область, город Волгоград, улица Советская, 23а;</t>
  </si>
  <si>
    <t>ГАУЗ «Клиническая поликлиника № 3»</t>
  </si>
  <si>
    <t>400120, Волгоградская область, город Волгоград, улица Автотранспортная, 75;</t>
  </si>
  <si>
    <t>ЧУЗ "Клиническая больница "РЖД-МЕДИЦИНА"</t>
  </si>
  <si>
    <t>400075, Волгоградская область, город Волгоград, улица Республиканская, 13;</t>
  </si>
  <si>
    <t>ГАУЗ "Стоматологическая поликлиника №8"</t>
  </si>
  <si>
    <t>400138, Волгоградская область, город Волгоград, улица Землячки, 76;</t>
  </si>
  <si>
    <t>ГБУЗ «Волгоградская областная детская клиническая больница»
ФГБНУ «НИИ КиЭР им А.Б. Зборовского»</t>
  </si>
  <si>
    <t>400064, Волгоградская область, город Волгоград, улица Еременко, 72</t>
  </si>
  <si>
    <t>ГАУЗ «Стоматологическая поликлиника № 7»</t>
  </si>
  <si>
    <t>400005, Волгоградская область, город Волгоград, улица Советская, 32;</t>
  </si>
  <si>
    <t>ГАУЗ «Волгоградская областная клиническая стоматологическая поликлиника»</t>
  </si>
  <si>
    <t>400026, Волгоградская область, город Волгоград, улица Андижанская, 1а;</t>
  </si>
  <si>
    <t>ГУЗ «Клиническая больница скорой медицинской помощи № 15»</t>
  </si>
  <si>
    <t>400062, Волгоградская область, город Волгоград, проспект Университетский, 104;</t>
  </si>
  <si>
    <t>ГБУЗ "Волгоградская областная клиническая психиатрическая больница № 2"</t>
  </si>
  <si>
    <t>400131, Волгоградская область, город Волгоград, улица Комсомольская, 10б, строение 2;</t>
  </si>
  <si>
    <t>Учебный корпус №8 ВолгГМУ</t>
  </si>
  <si>
    <t>400001, Волгоградская область, город Волгоград, улица КИМ, 18;</t>
  </si>
  <si>
    <t>Здание общежития № 1 ВолгГМУ</t>
  </si>
  <si>
    <t>400001, Волгоградская область, город Волгоград, улица Ковровская, 2;</t>
  </si>
  <si>
    <t>ГУЗ «Детская клиническая больница № 8»</t>
  </si>
  <si>
    <t>400001, Волгоградская область, г. Волгоград, ул. КИМ, здание 18а;</t>
  </si>
  <si>
    <t>Здание крытого спортивно-оздоровительного комплекса ВолгГМУ</t>
  </si>
  <si>
    <t>400112, Волгоградская область, город Волгоград, бульвар Энгельса, 14;</t>
  </si>
  <si>
    <t>ГУЗ «Детская поликлиника № 16»</t>
  </si>
  <si>
    <t>400006, Волгоградская область, город Волгоград, улица Дзержинского, 45;</t>
  </si>
  <si>
    <t>Учебный корпус №6 ВолгГМУ</t>
  </si>
  <si>
    <t>400079, обл. Волгоградская, г. Волгоград, ул. им. Никитина, д. 64;</t>
  </si>
  <si>
    <t>Клиника № 1 ВолгГМУ</t>
  </si>
  <si>
    <t>400009, Волгоградская область, город Волгоград, улица Пельше, 2;</t>
  </si>
  <si>
    <t>Родильный дом ГУЗ "Клиническая больница № 5"</t>
  </si>
  <si>
    <t>400074, Волгоградская область, город Волгоград, улица Козловская, 45а;</t>
  </si>
  <si>
    <t>Здание общежития № 3 ВолгГМУ
Учебный корпус, этаж 2 ВолгГМУ</t>
  </si>
  <si>
    <t>400117, Волгоградская область, город Волгоград, улица им. К. Симонова, 21;</t>
  </si>
  <si>
    <t>ГУЗ "Клиническая поликлиника №28"</t>
  </si>
  <si>
    <t>400021, Волгоградская область, город Волгоград, улица Кирова, 10;</t>
  </si>
  <si>
    <t>ГУЗ «Городская клиническая больница № 1»</t>
  </si>
  <si>
    <t>400005, Волгоградская область, город Волгоград, улица Наумова, 4;</t>
  </si>
  <si>
    <t>ГБУЗ "Волгоградский областной клинический центр медицинской реабилитации"</t>
  </si>
  <si>
    <t>400005, Волгоградская область, город Волгоград, улица 7-Гвардейская, 19а;</t>
  </si>
  <si>
    <t>ГАУЗ «Детская клиническая стоматологическая поликлиника № 2»</t>
  </si>
  <si>
    <t>400002, Волгоградская область, город Волгоград, улица Запорожская, 3;</t>
  </si>
  <si>
    <t xml:space="preserve">ГУЗ «Детская клиническая поликлиника № 31» </t>
  </si>
  <si>
    <t>400131, Волгоградская область, город Волгоград, улица Коммунистическая, 31;</t>
  </si>
  <si>
    <t>ГАУЗ "Волгоградская областная клиническая стоматологическая поликлиника"</t>
  </si>
  <si>
    <t>400120, Волгоградская область, город Волгоград, улица Елецкая, 9;</t>
  </si>
  <si>
    <t>ГБУЗ "Волгоградский областной клинико-наркологический диспансер"
ГУЗ "Поликлиника № 4", ДПО Ворошиловского района</t>
  </si>
  <si>
    <t>400087, Волгоградская область, г. Волгоград, ул. Новороссийская, д. 39;</t>
  </si>
  <si>
    <t>НЦИЛС ВолгГМУ</t>
  </si>
  <si>
    <t>400121, Волгоградская область, город Волгоград, набережная им. Волжской Флотилии, д. 25а;</t>
  </si>
  <si>
    <t>ГУЗ "Клиническая Поликлиника № 9"</t>
  </si>
  <si>
    <t>400005, Волгоградская область, город Волгоград, проспект им. Ленина, 54;</t>
  </si>
  <si>
    <t>ГБУЗ «Волгоградская областная детская клиническая инфекционная больница»</t>
  </si>
  <si>
    <t>400138, Волгоградская область, город Волгоград, улица Землячки, 82;</t>
  </si>
  <si>
    <t xml:space="preserve"> ГБУЗ "Волгоградский областной клинический госпиталь ветеранов войн"</t>
  </si>
  <si>
    <t>400125, Волгоградская область, город Волгоград, улица им. Н. Отрады, 36;</t>
  </si>
  <si>
    <t>ГАУЗ "Клиническая стоматологическая поликлинка № 3"</t>
  </si>
  <si>
    <t>400008, Волгоградская область, город Волгоград, проспект Университетский, 106;</t>
  </si>
  <si>
    <t>ГБУЗ «Волгоградский областной клинический кардиологический центр»</t>
  </si>
  <si>
    <t>400081, Волгоградская область, город Волгоград, улица Ангарская, 114а;</t>
  </si>
  <si>
    <t>ГУЗ «Поликлиника № 30»</t>
  </si>
  <si>
    <t>400066, Волгоградская область, город Волгоград, пл. Павших борцов, зд. 1;</t>
  </si>
  <si>
    <t>Учебный корпус №1 ВолгГМУ</t>
  </si>
  <si>
    <t>400119, Волгоградская область, город Волгоград, улица Тулака, 2/1;</t>
  </si>
  <si>
    <t>Кафедра ________________________________________________________________________________________________________________________________________</t>
  </si>
  <si>
    <t>Наименование показателя</t>
  </si>
  <si>
    <t>Количество</t>
  </si>
  <si>
    <t>Базы ВолгГМУ</t>
  </si>
  <si>
    <t>Базы клинические</t>
  </si>
  <si>
    <t>ОУ, БП</t>
  </si>
  <si>
    <t>1.</t>
  </si>
  <si>
    <t>Базы кафедры</t>
  </si>
  <si>
    <t>2.</t>
  </si>
  <si>
    <t xml:space="preserve">2.1. </t>
  </si>
  <si>
    <t>Учебные аудитории</t>
  </si>
  <si>
    <t>Мультимедийный компьютерный класс</t>
  </si>
  <si>
    <t>3.</t>
  </si>
  <si>
    <t>Кабинет интерактивного обучения</t>
  </si>
  <si>
    <t>4.</t>
  </si>
  <si>
    <t>Научная лаборатория</t>
  </si>
  <si>
    <t>5.</t>
  </si>
  <si>
    <t>Учебная лаборатория</t>
  </si>
  <si>
    <t>6.</t>
  </si>
  <si>
    <t xml:space="preserve">Компьютерный класс/кабинет для самостоятельной подготовки </t>
  </si>
  <si>
    <t>7.</t>
  </si>
  <si>
    <t xml:space="preserve">Кабинет для самостоятельной подготовки </t>
  </si>
  <si>
    <t>8.</t>
  </si>
  <si>
    <t>Компьютерный класс</t>
  </si>
  <si>
    <t>9.</t>
  </si>
  <si>
    <t>Лекционная аудитория</t>
  </si>
  <si>
    <t>2.2.</t>
  </si>
  <si>
    <t>Помещения</t>
  </si>
  <si>
    <t>Преподавательская</t>
  </si>
  <si>
    <t>Ассистентская</t>
  </si>
  <si>
    <t>Лаборантская</t>
  </si>
  <si>
    <t xml:space="preserve">Заведующий кафедрой </t>
  </si>
  <si>
    <t>Помещение для хранения и профилактического обслуживания оборудования</t>
  </si>
  <si>
    <t>Табличная</t>
  </si>
  <si>
    <t>Служебное помещение</t>
  </si>
  <si>
    <t>3.1.</t>
  </si>
  <si>
    <t>Информация об обеспечении учебным оборудованием кафедры</t>
  </si>
  <si>
    <t>всего в наличии</t>
  </si>
  <si>
    <t>находится в закупке</t>
  </si>
  <si>
    <t>общее количество позиций</t>
  </si>
  <si>
    <t>из них:</t>
  </si>
  <si>
    <t>введено в эксплуатацию</t>
  </si>
  <si>
    <t>получено в предыдущем 20____-20_____ уч.году</t>
  </si>
  <si>
    <t>Учебное оборудование (дорогостоящее)</t>
  </si>
  <si>
    <t>Информация об информационном обеспечении кафедры</t>
  </si>
  <si>
    <t>адрес базы ВолгГМУ</t>
  </si>
  <si>
    <t>наименование базы</t>
  </si>
  <si>
    <t xml:space="preserve">принадлежность базы 
</t>
  </si>
  <si>
    <t>обеспеченность орг.техникой</t>
  </si>
  <si>
    <t>возможность выхода в сеть Интернет</t>
  </si>
  <si>
    <t>Наличие действующих курсов ПК у НПР по ИКТ
(срок действия 3 года)</t>
  </si>
  <si>
    <t>примечания</t>
  </si>
  <si>
    <t>(ВолгГМУ/
клиническая)</t>
  </si>
  <si>
    <t>количество НПР</t>
  </si>
  <si>
    <t>количество НПР, имеющих действующие курсы ПК по ИКТ</t>
  </si>
  <si>
    <t>% от общего количества сотрудников кафедры</t>
  </si>
  <si>
    <t>ВолгГМУ</t>
  </si>
  <si>
    <t>частично</t>
  </si>
  <si>
    <t>Информация о создании безопасных условий на кафедре</t>
  </si>
  <si>
    <t>характеристика показателя</t>
  </si>
  <si>
    <t xml:space="preserve">Обучение технике безопасности сотрудников/НПР кафедры 
</t>
  </si>
  <si>
    <t xml:space="preserve">количество сотрудников/НПР на кафедре </t>
  </si>
  <si>
    <t>количество сотрудников/НПР, прошедших обучение технике безопасности</t>
  </si>
  <si>
    <t>% от общего количество сотрудников/НПР, прошедших обучение технике безопасности</t>
  </si>
  <si>
    <t xml:space="preserve">Наличие рециркуляторов 
</t>
  </si>
  <si>
    <t>количество учебных аудиторий/помещений на кафедре</t>
  </si>
  <si>
    <t>количество имеющихся рециркуляторов / 
заявка (СЗ) на количество рециркуляторов</t>
  </si>
  <si>
    <t>необходимое количество рециркуляторов на кафедру</t>
  </si>
  <si>
    <t>% имеющихся рециркуляторов от необходимого количества</t>
  </si>
  <si>
    <t>Уборка помещений кафедры</t>
  </si>
  <si>
    <t>силами кафедры</t>
  </si>
  <si>
    <t>услуги клиниговой компании</t>
  </si>
  <si>
    <t>имелись проблемы в предыдущем уч.году</t>
  </si>
  <si>
    <t>Информация об обеспечении информационной открытости кафедры</t>
  </si>
  <si>
    <t>Кафедра _________________</t>
  </si>
  <si>
    <t>наименование показателя</t>
  </si>
  <si>
    <t>Информационные стенды</t>
  </si>
  <si>
    <t>не заполнять</t>
  </si>
  <si>
    <t>2.1.</t>
  </si>
  <si>
    <t>Наименование кафедры</t>
  </si>
  <si>
    <t>ФИО заведующего кафедрой</t>
  </si>
  <si>
    <t>2.3.</t>
  </si>
  <si>
    <t>Адрес(а)кафедры, включая все базы</t>
  </si>
  <si>
    <t>2.4.</t>
  </si>
  <si>
    <t>Контактный(е) телефон(ы)</t>
  </si>
  <si>
    <t>2.5.</t>
  </si>
  <si>
    <t>Адрес(а) электронной почты кафедры</t>
  </si>
  <si>
    <t>2.6.</t>
  </si>
  <si>
    <t>Адрес электронной почты для обращений обучающихся 
(жалобы, предложения, получение консультаций по оказываемым услугам, выражение мнения о качестве условий оказания услуги)</t>
  </si>
  <si>
    <t>2.7.</t>
  </si>
  <si>
    <t>График работы сотрудников кафедры</t>
  </si>
  <si>
    <t>2.8.</t>
  </si>
  <si>
    <t>Положение о кафедре</t>
  </si>
  <si>
    <t>2.9.</t>
  </si>
  <si>
    <t>Миссии реализуемых на кафедре образовательных программ*</t>
  </si>
  <si>
    <t>2.10.</t>
  </si>
  <si>
    <t>2.11.</t>
  </si>
  <si>
    <t>2.12.</t>
  </si>
  <si>
    <t>2.13.</t>
  </si>
  <si>
    <t>2.14.</t>
  </si>
  <si>
    <t>2.15.</t>
  </si>
  <si>
    <t>2.16.</t>
  </si>
  <si>
    <t>Порядок проведения промежуточной аттестации обучающихся, в том числе с применением дистанционных образовательных технологий, на кафедре ______________________ ФГБОУ ВО ВолгГМУ Минздрава России*</t>
  </si>
  <si>
    <t>2.17.</t>
  </si>
  <si>
    <t>2.18.</t>
  </si>
  <si>
    <t>2.19.</t>
  </si>
  <si>
    <t>2.20.</t>
  </si>
  <si>
    <t>Резюме о кафедре</t>
  </si>
  <si>
    <t>Допускается размещение электронной информации с использованием QR-кодов</t>
  </si>
  <si>
    <t>МБХ, Л, П, СТ, МПД, Ф, КП, БСТ бак. КИ, БСТ маг., М бак., М маг., СР, ОЗ, Б бак. Г, Б бак. БХ, Б маг. МБ</t>
  </si>
  <si>
    <t>нет</t>
  </si>
  <si>
    <t xml:space="preserve">3.1. </t>
  </si>
  <si>
    <t>Информация на кафедральной странице в ЭИОС</t>
  </si>
  <si>
    <t>3.1.1.</t>
  </si>
  <si>
    <t>Фото заведующего кафедрой</t>
  </si>
  <si>
    <t>ФИО, ученая степень, ученое звание заведующего кафедрой</t>
  </si>
  <si>
    <t>Адрес кафедры</t>
  </si>
  <si>
    <t>Телефон</t>
  </si>
  <si>
    <t>Электронная почта</t>
  </si>
  <si>
    <t>Адрес электронной почты для обращений обучающихся (жалобы, предложения, получение консультаций по оказываемым услугам, выражение мнения о качестве условий оказания услуги)</t>
  </si>
  <si>
    <t>Основные базы кафедры</t>
  </si>
  <si>
    <t>Положение о структурном подразделении (приводится гиперссылка на соответствующий каталог файлового менеджера)</t>
  </si>
  <si>
    <t>Персональный состав педагогических работников (приводится гиперссылка на соответствующий каталог файлового менеджера)</t>
  </si>
  <si>
    <t>Образование (приводится гиперссылка на соответствующий каталог файлового менеджера)</t>
  </si>
  <si>
    <t>История создания и ключевые аспекты работы (приводится гиперссылка на соответствующий каталог файлового менеджера)</t>
  </si>
  <si>
    <t>Образовательный портал ВолгГМУ (приводится гиперссылка на раздел кафедры электронного информационно-образовательного портала ВолгГМУ)</t>
  </si>
  <si>
    <t>3.1.2.</t>
  </si>
  <si>
    <t xml:space="preserve">Новости кафедры, размещаемые пресс-службой ФГБОУ ВО ВолгГМУ Минздрава России </t>
  </si>
  <si>
    <t>3.1.3.</t>
  </si>
  <si>
    <t>3.1.3.1.</t>
  </si>
  <si>
    <t>Положение о кафедре, подписанное ЭЦП</t>
  </si>
  <si>
    <t>3.1.3.2.</t>
  </si>
  <si>
    <t>3.1.3.2.1.</t>
  </si>
  <si>
    <t xml:space="preserve">Информация о материально-техническом обеспечении кафедры __________________________ на 20__-20__ учебный год
</t>
  </si>
  <si>
    <t>3.1.3.2.1.1.</t>
  </si>
  <si>
    <t>3.1.3.2.2.</t>
  </si>
  <si>
    <t>Персональный состав педагогических работников</t>
  </si>
  <si>
    <t>3.1.3.2.2.1.</t>
  </si>
  <si>
    <t>Оценочные средства для проведения аттестации по дисциплине/практике "______________" для обучающихся 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___________20___- 20___ учебный год*</t>
  </si>
  <si>
    <t>Порядок проведения аттестации по дисциплине/практике "______________" для обучающихся 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 20___- 20___ учебный год*</t>
  </si>
  <si>
    <t>Вкладка "Файловый менеджер"</t>
  </si>
  <si>
    <t>Каталог "01 Положение о структурном подразделении"</t>
  </si>
  <si>
    <t>Каталог "02 Ресурсное обеспечение кафедры"</t>
  </si>
  <si>
    <t>Дочерний каталог "Материально-техническое обеспечение кафедры"</t>
  </si>
  <si>
    <t>Дочерний каталог "Кадровое обеспечение кафедры"</t>
  </si>
  <si>
    <t>3.1.3.3.</t>
  </si>
  <si>
    <t xml:space="preserve">Каталог "03 Образование" </t>
  </si>
  <si>
    <t>3.1.3.3.1.</t>
  </si>
  <si>
    <t>3.1.3.3.1.1.</t>
  </si>
  <si>
    <t>3.1.3.3.1.2.</t>
  </si>
  <si>
    <t>Дочерний каталог "Расписание"</t>
  </si>
  <si>
    <t>Дочерний каталог "Промежуточная аттестация"</t>
  </si>
  <si>
    <t>3.1.3.3.2.</t>
  </si>
  <si>
    <t>Дочерние каталоги по ОП</t>
  </si>
  <si>
    <t>3.1.3.3.3.</t>
  </si>
  <si>
    <t>3.1.3.3.2.1.</t>
  </si>
  <si>
    <t>3.1.3.3.2.2.</t>
  </si>
  <si>
    <t>3.1.3.3.2.3.</t>
  </si>
  <si>
    <t>3.1.3.3.3.1.</t>
  </si>
  <si>
    <t>Подкаталог Дисциплины</t>
  </si>
  <si>
    <t>3.1.3.3.3.2.</t>
  </si>
  <si>
    <t>Подкаталог Практики</t>
  </si>
  <si>
    <t>Дочерний подкаталог "Методические и иные документы, разработанные для обеспечения образовательного процесса"</t>
  </si>
  <si>
    <t>3.1.3.3.3.1.1.</t>
  </si>
  <si>
    <t>3.1.3.3.3.1.2.</t>
  </si>
  <si>
    <t>Порядок организации самостоятельной работы обучающихся</t>
  </si>
  <si>
    <t>Дочерний подкаталог "Фонд оценочных средств"</t>
  </si>
  <si>
    <t>3.1.3.3.3.1.1.1.</t>
  </si>
  <si>
    <t>3.1.3.3.3.1.1.2.</t>
  </si>
  <si>
    <t>3.1.3.3.3.1.1.3.</t>
  </si>
  <si>
    <t>3.1.3.3.3.1.1.4.</t>
  </si>
  <si>
    <t>3.1.3.3.3.1.2.1.</t>
  </si>
  <si>
    <t>3.1.3.3.3.1.2.2.</t>
  </si>
  <si>
    <t>3.1.3.3.3.2.1.</t>
  </si>
  <si>
    <t>3.1.3.3.3.2.1.1.</t>
  </si>
  <si>
    <t>3.1.3.3.3.2.1.2.</t>
  </si>
  <si>
    <t>3.1.3.3.3.2.1.3.</t>
  </si>
  <si>
    <t>3.1.3.3.3.2.2.</t>
  </si>
  <si>
    <t>3.1.3.3.3.2.2.1.</t>
  </si>
  <si>
    <t>3.1.3.3.3.2.2.2.</t>
  </si>
  <si>
    <t>3.1.3.4.</t>
  </si>
  <si>
    <t>3.1.3.4.1.</t>
  </si>
  <si>
    <t>Каталог "04 История создания и ключевые аспекты работы"</t>
  </si>
  <si>
    <t>Файл с информацией об истории кафедры, основных направлениях деятельности с отражением достижений</t>
  </si>
  <si>
    <t>3.1.3.4.1.1.</t>
  </si>
  <si>
    <t>Подкаталог "Планово-отчетная документация кафедры в 20__-20__ учебном году"</t>
  </si>
  <si>
    <t>3.1.3.4.2.</t>
  </si>
  <si>
    <t>3.1.3.4.2.1.</t>
  </si>
  <si>
    <t>План работы кафедры на 20__-20__ учебный год</t>
  </si>
  <si>
    <t>3.1.3.4.2.1.1.</t>
  </si>
  <si>
    <t>3.1.3.4.2.1.2.</t>
  </si>
  <si>
    <t>Отчет о работе кафедры за 20__-20__ учебный год</t>
  </si>
  <si>
    <t>3.1.1.1.</t>
  </si>
  <si>
    <t>3.1.1.2.</t>
  </si>
  <si>
    <t>3.1.1.3.</t>
  </si>
  <si>
    <t>3.1.1.4.</t>
  </si>
  <si>
    <t>3.1.1.5.</t>
  </si>
  <si>
    <t>3.1.1.6.</t>
  </si>
  <si>
    <t>3.1.1.7.</t>
  </si>
  <si>
    <t>3.1.1.8.</t>
  </si>
  <si>
    <t>3.1.1.9.</t>
  </si>
  <si>
    <t>3.1.1.10.</t>
  </si>
  <si>
    <t>3.1.1.11.</t>
  </si>
  <si>
    <t>3.1.1.12.</t>
  </si>
  <si>
    <t>3.1.1.13.</t>
  </si>
  <si>
    <t>3.1.2.1</t>
  </si>
  <si>
    <t>3.1.3.1.1.</t>
  </si>
  <si>
    <t>Порядок проведения промежуточной аттестации обучающихся, в том числе с применением дистанционных образовательных технологий, на кафедре ______________________ ФГБОУ ВО ВолгГМУ Минздрава России</t>
  </si>
  <si>
    <t>Оценочные средства для проведения аттестации по дисциплине "______________" для обучающихся 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___________20___- 20___ учебный год*</t>
  </si>
  <si>
    <t>Оценочные средства для проведения аттестации по практике "______________" для обучающихся 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___________20___- 20___ учебный год*</t>
  </si>
  <si>
    <t>Порядок проведения аттестации по дисциплине "______________" для обучающихся 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 20___- 20___ учебный год*</t>
  </si>
  <si>
    <t>Порядок проведения аттестации по практике "______________" для обучающихся 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 20___- 20___ учебный год*</t>
  </si>
  <si>
    <t>Тематический план занятий лекционного типа по дисциплине «______________» для обучающихся 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 20___- 20___ учебный год*</t>
  </si>
  <si>
    <t>Тематический план занятий семинарского типа по дисциплине «______________» для обучающихся 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 20___- 20___ учебный год*</t>
  </si>
  <si>
    <t>Тематический план занятий семинарского типа по дисциплине «______________» для обучающихся 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 20___- 20___ учебный год</t>
  </si>
  <si>
    <t>Тематический план занятий самостоятельной работы обучающегося по дисциплине «______________» для обучающихся 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 20___- 20___ учебный год*</t>
  </si>
  <si>
    <t>Тематический план занятий самостоятельной работы обучающегося по дисциплине «______________» для обучающихся 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 20___- 20___ учебный год</t>
  </si>
  <si>
    <t>Тематический план занятий по практике «______________» для обучающихся 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 20___- 20___ учебный год*</t>
  </si>
  <si>
    <t>Тематический план занятий по практике «______________» для обучающихся 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 20___- 20___ учебный год</t>
  </si>
  <si>
    <t>РЕГЛАМЕНТ  ведения кафедральной страницы официального сайта ФГБОУ ВО ВолгГМУ</t>
  </si>
  <si>
    <t>наличие
(да/нет)</t>
  </si>
  <si>
    <t>потребность
(да/нет)</t>
  </si>
  <si>
    <t>заявка (СЗ) на приобретение
(да/нет)</t>
  </si>
  <si>
    <t>наличие обязательной к размещению информации/документов в соответствии с требованиями ЛНА
(да/нет/частично)</t>
  </si>
  <si>
    <t>соответствие размещенной на стендах информации требованиям ЛНА вуза
(да/нет/частично)</t>
  </si>
  <si>
    <t>соответствие размещенной в ЭИОС/ЭИОП информации требованиям ЛНА вуза
(да/нет/частично)</t>
  </si>
  <si>
    <t>Информация о базах кафедры</t>
  </si>
  <si>
    <t>3.2.</t>
  </si>
  <si>
    <t>Количество посадочных мест обучающихся</t>
  </si>
  <si>
    <t>Образец индивидуального задания по практике «_______________» для обучающихся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 20___- 20___ учебный год</t>
  </si>
  <si>
    <t>Образец дневника практики «_______________» для обучающихся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 20__- 20__ учебный год</t>
  </si>
  <si>
    <t>2.21.</t>
  </si>
  <si>
    <t>2.22.</t>
  </si>
  <si>
    <t>План научно-исследовательской работы кафедры __________________ на 20__ год (предшествующий календарный год )</t>
  </si>
  <si>
    <t xml:space="preserve">План научно-исследовательской работы кафедры __________________ на 20__ год (текущий календарный год) </t>
  </si>
  <si>
    <t>Отчет о научно-исследовательской работе кафедры __________________ за 20__ год (предшествующий календарный год)</t>
  </si>
  <si>
    <t>3.1.3.3.1.3.</t>
  </si>
  <si>
    <t>2.23.</t>
  </si>
  <si>
    <t>Информация на информационных стендах**</t>
  </si>
  <si>
    <t>**</t>
  </si>
  <si>
    <t>каталог "История кафедры"</t>
  </si>
  <si>
    <t>каталог "Планово-отчетная документация кафедры"</t>
  </si>
  <si>
    <t>каталог "Научно-исследовательская работа"</t>
  </si>
  <si>
    <t>3.1.3.4.3.</t>
  </si>
  <si>
    <t>3.1.3.4.3.1.</t>
  </si>
  <si>
    <t>3.1.3.4.3.2.</t>
  </si>
  <si>
    <t>3.1.3.4.3.3.</t>
  </si>
  <si>
    <t>каталог "Фото"</t>
  </si>
  <si>
    <t>Метраж (кв.м)</t>
  </si>
  <si>
    <t>Наличие рециркуляторов</t>
  </si>
  <si>
    <t>Дисциплины/практики по каждой реализуемой ОП</t>
  </si>
  <si>
    <t xml:space="preserve">Лечебное дело </t>
  </si>
  <si>
    <t>сЛ</t>
  </si>
  <si>
    <t xml:space="preserve">Педиатрия </t>
  </si>
  <si>
    <t>сП</t>
  </si>
  <si>
    <t xml:space="preserve">Фармация </t>
  </si>
  <si>
    <t>сФ</t>
  </si>
  <si>
    <t xml:space="preserve">Стоматология </t>
  </si>
  <si>
    <t>сСТ</t>
  </si>
  <si>
    <t xml:space="preserve">Медицинская биохимия </t>
  </si>
  <si>
    <t>сМБХ</t>
  </si>
  <si>
    <t xml:space="preserve">Клиническая психология </t>
  </si>
  <si>
    <t>сКП</t>
  </si>
  <si>
    <t xml:space="preserve">Медико-профилактическое дело </t>
  </si>
  <si>
    <t>сМПД</t>
  </si>
  <si>
    <t>Биология (бакалавриат)</t>
  </si>
  <si>
    <t>мБ</t>
  </si>
  <si>
    <t>Биология (магистратура)</t>
  </si>
  <si>
    <t xml:space="preserve">Социальная работа </t>
  </si>
  <si>
    <t>бСР</t>
  </si>
  <si>
    <t>бБСТ</t>
  </si>
  <si>
    <t>Биотехнические системы и технологии (бакалавриат)</t>
  </si>
  <si>
    <t>Биотехнические системы и технологии (магистратура)</t>
  </si>
  <si>
    <t>мБСТ</t>
  </si>
  <si>
    <t>бМ</t>
  </si>
  <si>
    <t>Менеджмент (бакалавриат)</t>
  </si>
  <si>
    <t>Менеджмент (бакалавиат, очно-заочная форма)</t>
  </si>
  <si>
    <t>Менеджмент (магистры, заочная форма)</t>
  </si>
  <si>
    <t>бМоз</t>
  </si>
  <si>
    <t>мМз</t>
  </si>
  <si>
    <t xml:space="preserve">Общественное здравоохранение </t>
  </si>
  <si>
    <t>мОЗоз</t>
  </si>
  <si>
    <t>Образовательные программы, реализуемые в аудитории</t>
  </si>
  <si>
    <t>бБ</t>
  </si>
  <si>
    <t>Является лабораторией</t>
  </si>
  <si>
    <t>Наименование аудитории/помещения</t>
  </si>
  <si>
    <t>затруднено</t>
  </si>
  <si>
    <r>
      <t xml:space="preserve">Метраж </t>
    </r>
    <r>
      <rPr>
        <sz val="11"/>
        <color indexed="2"/>
        <rFont val="Times New Roman"/>
        <family val="1"/>
        <charset val="204"/>
      </rPr>
      <t>учебных аудиторий</t>
    </r>
    <r>
      <rPr>
        <sz val="11"/>
        <color theme="1"/>
        <rFont val="Times New Roman"/>
        <family val="1"/>
        <charset val="204"/>
      </rPr>
      <t>/помещений</t>
    </r>
  </si>
  <si>
    <r>
      <t xml:space="preserve">Расчет метража на одного обучающегося
(поделить общее количество кв.м. </t>
    </r>
    <r>
      <rPr>
        <sz val="11"/>
        <color indexed="2"/>
        <rFont val="Times New Roman"/>
        <family val="1"/>
        <charset val="204"/>
      </rPr>
      <t>учебных аудиторий/</t>
    </r>
    <r>
      <rPr>
        <sz val="11"/>
        <color theme="1"/>
        <rFont val="Times New Roman"/>
        <family val="1"/>
        <charset val="204"/>
      </rPr>
      <t>помещений
на количество посадочных мест обучающихся)</t>
    </r>
  </si>
  <si>
    <t>Учебные аудитории/помещения</t>
  </si>
  <si>
    <t>кв.м.</t>
  </si>
  <si>
    <t xml:space="preserve">Всего </t>
  </si>
  <si>
    <t xml:space="preserve">количество баз на кафедре </t>
  </si>
  <si>
    <t>Таблица 5.1.</t>
  </si>
  <si>
    <t>Таблица 5.2.</t>
  </si>
  <si>
    <t>Таблица 6.</t>
  </si>
  <si>
    <t>Таблица 7.</t>
  </si>
  <si>
    <t>Таблица 8.</t>
  </si>
  <si>
    <t>Вкладка "Общая информация"</t>
  </si>
  <si>
    <t xml:space="preserve">Вкладка "Новости кафедры" </t>
  </si>
  <si>
    <t>Расписание групповых и индивидуальных консультаций, включая отработки, на кафедре  в осеннем/весеннем семестре 20  - 20 учебного года</t>
  </si>
  <si>
    <t xml:space="preserve">Технология проведения групповых и индивидуальных консультаций, включая отработки, на кафедре в осеннем/весеннем семестре 20  -20 учебного года
</t>
  </si>
  <si>
    <t xml:space="preserve">Расписание зачетов/экзаменов/зачетов с оценкой, проводимых на кафедре  (название) в зимнюю/летнюю зачетно-экзаменационную сессию 20 -20 учебного года
</t>
  </si>
  <si>
    <t>Расписание предэкзаменационных консультаций, проводимых на кафедре  (название) в зимнюю/летнюю зачетно-экзаменационную сессию 20 -20 учебного года (при наличии экзаменов)</t>
  </si>
  <si>
    <t>3.1.3.3.2.4.</t>
  </si>
  <si>
    <t>Протокол соблюдения технического регламента проведения промежуточной аттестации с применением дистанционных образовательных технологий по дисциплине/практике « » у обучающихся группы факультета/института, обучающихся по образовательной программе « » (при наличии ПА с ДОТ)</t>
  </si>
  <si>
    <t>3.1.3.4.3.4.</t>
  </si>
  <si>
    <t xml:space="preserve">Сведения о молодежном научном обществе кафедры __________________на 20 ____ год
</t>
  </si>
  <si>
    <t>3.1.3.4.3.5.</t>
  </si>
  <si>
    <t>План работы молодежного научного общества __________________ на 20__ год (предшествующий календарный год )</t>
  </si>
  <si>
    <t>3.1.3.4.3.6.</t>
  </si>
  <si>
    <t>Отчет о работе молодежного научного общества __________________ за 20__ год (предшествующий календарный год )</t>
  </si>
  <si>
    <t>3.1.3.4.3.7.</t>
  </si>
  <si>
    <t xml:space="preserve">План работы молодежного научного общества __________________ на 20__ год (текущий календарный год) </t>
  </si>
  <si>
    <t>Фотографии, фотоотчеты в рамках проведенных мероприятий</t>
  </si>
  <si>
    <t>Регламент размещения информации на информационных стендах кафедр ФГБОУ ВО ВолгГМУ Минздрава России.pdf</t>
  </si>
  <si>
    <t xml:space="preserve">Расписание занятий на кафедре в осеннем/весеннем семестре 20  - 20 учебного года
</t>
  </si>
  <si>
    <t xml:space="preserve">Расписание занятий на кафедре в осеннем/весеннем семестре 20  - 20 учебного года*
</t>
  </si>
  <si>
    <t>Расписание групповых и индивидуальных консультаций, включая отработки, на кафедре  в осеннем/весеннем семестре 20  - 20 учебного года*</t>
  </si>
  <si>
    <t>Технология проведения групповых и индивидуальных консультаций, включая отработки, на кафедре в осеннем/весеннем семестре 20  -20 учебного года*</t>
  </si>
  <si>
    <t xml:space="preserve">Расписание зачетов/экзаменов/зачетов с оценкой, проводимых на кафедре  (название) в зимнюю/летнюю зачетно-экзаменационную сессию 20 -20 учебного года*
</t>
  </si>
  <si>
    <t xml:space="preserve">Расписание предэкзаменационных консультаций, проводимых на кафедре  (название) в зимнюю/летнюю зачетно-экзаменационную сессию 20 -20 учебного года (при наличии экзаменов)*
</t>
  </si>
  <si>
    <t>Тематический план занятий лекционного типа по дисциплине «______________» для обучающихся 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 20___- 20___ учебный год</t>
  </si>
  <si>
    <t>Компьютерный класс/кабинет для самостоятельной подготовки</t>
  </si>
  <si>
    <t>Кабинет для самостоятельной подготовки</t>
  </si>
  <si>
    <t>Заведующий кафедрой</t>
  </si>
  <si>
    <t>Информация на кафедральной странице в ЭИОС**</t>
  </si>
  <si>
    <t>Все файлы в каталогах вкладки «Файловый менеджер» в ЭИОС и аналогичные документы, размещенные на информационных стендах кафедры, должны иметь реквизиты рассмотрения 
(«Рассмотрено на заседании кафедры дата, протокол №__», подпись заведующего кафедрой; 
«Достоверность представленных сведений подтверждаю», подпись заведующего кафедрой, дата) 
либо гриф утверждения (гриф «Утверждаю», дата, подпись заведующего кафедрой и (или) декана факультета / директора института соответственно структурной принадлежности кафедры) 
в зависимости от типа документа</t>
  </si>
  <si>
    <t>Образец дневника практики «_______________» для обучающихся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 20__- 20__ учебный год*</t>
  </si>
  <si>
    <t>Образец индивидуального задания по практике «_______________» для обучающихся ___________ года поступления по образовательной программе 00.00.00. _____________, профиль ________ (только при наличии) (бакалавриат/специалитет/магистратура), форма обучения _________ 20___- 20___ учебный год*</t>
  </si>
  <si>
    <t>ЛНА</t>
  </si>
  <si>
    <t>ссылки на размещенную информацию в ЭИОС</t>
  </si>
  <si>
    <t>ГУЗ «Детская поликлиника № 6»</t>
  </si>
  <si>
    <t>ГБУЗ «Волгоградский областной клинический перинатальный центр № 2», Волгоград</t>
  </si>
  <si>
    <t>принадлежит ВогГМУ</t>
  </si>
  <si>
    <t>Лабораторное оборудование</t>
  </si>
  <si>
    <t>400066, Волгоградская область, город Волгоград, ул. Рокоссовского,1г</t>
  </si>
  <si>
    <t>учебный корпус №3</t>
  </si>
  <si>
    <t>анатомия человека</t>
  </si>
  <si>
    <t>лекционный зал</t>
  </si>
  <si>
    <t>учебная аудитория</t>
  </si>
  <si>
    <t>Расчет метража на одного обучающегося
(поделить общее количество кв.м. учебных аудиторий/помещений
на количество посадочных мест обучающихся)</t>
  </si>
  <si>
    <t>Демонстрационный материал, включая тематические иллюстрации</t>
  </si>
  <si>
    <t>количество   шт.</t>
  </si>
  <si>
    <t>Стол</t>
  </si>
  <si>
    <t>Стул</t>
  </si>
  <si>
    <t>Шкаф</t>
  </si>
  <si>
    <t>судебной медицины</t>
  </si>
  <si>
    <t>2-01</t>
  </si>
  <si>
    <t>Интерактивная доска Solution CS-VA83g. Серия Folded WG. S/N:CSVA83FWG19H1038</t>
  </si>
  <si>
    <t>Цифровой видеопроектор ViewSonic</t>
  </si>
  <si>
    <t>Ноутбук DELL Vostro 15 3000 Series</t>
  </si>
  <si>
    <t>56.1</t>
  </si>
  <si>
    <t>кресло</t>
  </si>
  <si>
    <t>судебная медицина</t>
  </si>
  <si>
    <t>введение в судебно-медицинскую экспертизу</t>
  </si>
  <si>
    <t>Интерактивная доска "PROPTIMAX"</t>
  </si>
  <si>
    <t>стол</t>
  </si>
  <si>
    <t>51.7</t>
  </si>
  <si>
    <t>Цифровой видеопроектор InFocus 114 XV</t>
  </si>
  <si>
    <t>Ноутбук Hewlett Packard in 7300</t>
  </si>
  <si>
    <t>Оверхед Medium 524P</t>
  </si>
  <si>
    <t>Экран VVM127X127-MW</t>
  </si>
  <si>
    <t>2-12</t>
  </si>
  <si>
    <t>2-26</t>
  </si>
  <si>
    <t>Монитор Аsus М193</t>
  </si>
  <si>
    <t>Цифровой видеопроектор InFocus in 114VX</t>
  </si>
  <si>
    <t>Системный блок Asus C2Q</t>
  </si>
  <si>
    <t>Доска учебная</t>
  </si>
  <si>
    <t>36.3</t>
  </si>
  <si>
    <t>стул</t>
  </si>
  <si>
    <t>шкаф</t>
  </si>
  <si>
    <t>2-27</t>
  </si>
  <si>
    <t>Монитор Philips 223V</t>
  </si>
  <si>
    <t>Основы судебно-медицинской токсикологии</t>
  </si>
  <si>
    <t>Цифровой видеопроектор InFocus in114 XV</t>
  </si>
  <si>
    <t>лаборатория</t>
  </si>
  <si>
    <t>2-25</t>
  </si>
  <si>
    <t>Микроскоп «Биолам»</t>
  </si>
  <si>
    <t>Фотоувеличитель «Азов»</t>
  </si>
  <si>
    <t>Микроскоп «Стандарт - 20»</t>
  </si>
  <si>
    <t xml:space="preserve">Термостат </t>
  </si>
  <si>
    <t>15.0</t>
  </si>
  <si>
    <t xml:space="preserve">Вытяжной шкаф </t>
  </si>
  <si>
    <t>Стол лабораторный</t>
  </si>
  <si>
    <t>400066, Волгоградская область, город Волгоград, ул. Землячки,74/2</t>
  </si>
  <si>
    <t>ГБУЗ "ВОБСМЭ"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</si>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</sst>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1"/>
      <color theme="1"/>
      <name val="Calibri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scheme val="minor"/>
    </font>
    <font>
      <u/>
      <sz val="12"/>
      <color theme="1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5" tint="0.59999389629810485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theme="5" tint="0.59999389629810485"/>
      </patternFill>
    </fill>
    <fill>
      <patternFill patternType="solid">
        <fgColor indexed="2"/>
        <bgColor indexed="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theme="2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theme="5" tint="0.5999938962981048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theme="0" tint="-4.9989318521683403E-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11" fillId="0" borderId="0" applyFont="0" applyFill="0" applyBorder="0" applyProtection="0"/>
    <xf numFmtId="0" fontId="21" fillId="0" borderId="0" applyNumberFormat="0" applyFill="0" applyBorder="0" applyAlignment="0" applyProtection="0"/>
  </cellStyleXfs>
  <cellXfs count="272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1" fillId="5" borderId="0" xfId="0" applyFont="1" applyFill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2" fillId="5" borderId="0" xfId="0" applyFont="1" applyFill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top" wrapText="1"/>
    </xf>
    <xf numFmtId="0" fontId="3" fillId="11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12" borderId="4" xfId="0" applyFont="1" applyFill="1" applyBorder="1" applyAlignment="1">
      <alignment horizontal="center" vertical="top" wrapText="1"/>
    </xf>
    <xf numFmtId="0" fontId="3" fillId="12" borderId="4" xfId="0" applyFont="1" applyFill="1" applyBorder="1" applyAlignment="1">
      <alignment horizontal="left" vertical="top" wrapText="1"/>
    </xf>
    <xf numFmtId="0" fontId="5" fillId="12" borderId="4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6" fillId="13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14" borderId="4" xfId="0" applyFont="1" applyFill="1" applyBorder="1" applyAlignment="1">
      <alignment horizontal="center" vertical="top" wrapText="1"/>
    </xf>
    <xf numFmtId="0" fontId="7" fillId="14" borderId="4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13" borderId="11" xfId="0" applyFont="1" applyFill="1" applyBorder="1" applyAlignment="1">
      <alignment horizontal="center" vertical="top" wrapText="1"/>
    </xf>
    <xf numFmtId="0" fontId="4" fillId="13" borderId="4" xfId="0" applyFont="1" applyFill="1" applyBorder="1" applyAlignment="1">
      <alignment horizontal="center" vertical="top" wrapText="1"/>
    </xf>
    <xf numFmtId="0" fontId="4" fillId="13" borderId="3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8" fillId="13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9" fontId="7" fillId="9" borderId="4" xfId="1" applyNumberFormat="1" applyFont="1" applyFill="1" applyBorder="1" applyAlignment="1">
      <alignment horizontal="center" vertical="top" wrapText="1"/>
    </xf>
    <xf numFmtId="0" fontId="7" fillId="14" borderId="4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4" xfId="0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6" fillId="13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8" xfId="0" applyFont="1" applyFill="1" applyBorder="1" applyAlignment="1">
      <alignment horizontal="left" vertical="top" wrapText="1"/>
    </xf>
    <xf numFmtId="0" fontId="1" fillId="6" borderId="9" xfId="0" applyFont="1" applyFill="1" applyBorder="1" applyAlignment="1">
      <alignment horizontal="left" vertical="top" wrapText="1"/>
    </xf>
    <xf numFmtId="0" fontId="4" fillId="13" borderId="4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2" fillId="21" borderId="4" xfId="0" applyFont="1" applyFill="1" applyBorder="1" applyAlignment="1">
      <alignment horizontal="center" vertical="top" wrapText="1"/>
    </xf>
    <xf numFmtId="0" fontId="2" fillId="23" borderId="4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left" vertical="top" wrapText="1"/>
    </xf>
    <xf numFmtId="0" fontId="1" fillId="23" borderId="4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top" wrapText="1"/>
    </xf>
    <xf numFmtId="0" fontId="2" fillId="23" borderId="4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2" fillId="21" borderId="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7" fillId="13" borderId="4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center" vertical="top" wrapText="1"/>
    </xf>
    <xf numFmtId="0" fontId="18" fillId="9" borderId="4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 wrapText="1"/>
    </xf>
    <xf numFmtId="0" fontId="15" fillId="14" borderId="4" xfId="0" applyFont="1" applyFill="1" applyBorder="1" applyAlignment="1">
      <alignment horizontal="left" vertical="top" wrapText="1"/>
    </xf>
    <xf numFmtId="0" fontId="18" fillId="14" borderId="4" xfId="0" applyFont="1" applyFill="1" applyBorder="1" applyAlignment="1">
      <alignment horizontal="center" vertical="top" wrapText="1"/>
    </xf>
    <xf numFmtId="0" fontId="18" fillId="14" borderId="4" xfId="0" applyFont="1" applyFill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7" fillId="13" borderId="4" xfId="0" applyFont="1" applyFill="1" applyBorder="1" applyAlignment="1">
      <alignment horizontal="left" vertical="top" wrapText="1"/>
    </xf>
    <xf numFmtId="0" fontId="17" fillId="14" borderId="4" xfId="0" applyFont="1" applyFill="1" applyBorder="1" applyAlignment="1">
      <alignment horizontal="center" vertical="top" wrapText="1"/>
    </xf>
    <xf numFmtId="164" fontId="18" fillId="9" borderId="4" xfId="0" applyNumberFormat="1" applyFont="1" applyFill="1" applyBorder="1" applyAlignment="1">
      <alignment horizontal="center" vertical="top" wrapText="1"/>
    </xf>
    <xf numFmtId="164" fontId="18" fillId="0" borderId="4" xfId="0" applyNumberFormat="1" applyFont="1" applyBorder="1" applyAlignment="1">
      <alignment horizontal="center" vertical="top" wrapText="1"/>
    </xf>
    <xf numFmtId="0" fontId="4" fillId="13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17" borderId="4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7" fillId="20" borderId="4" xfId="0" applyFont="1" applyFill="1" applyBorder="1" applyAlignment="1">
      <alignment horizontal="center" vertical="top" wrapText="1"/>
    </xf>
    <xf numFmtId="0" fontId="3" fillId="16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15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22" fillId="0" borderId="4" xfId="2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14" borderId="10" xfId="0" applyFont="1" applyFill="1" applyBorder="1" applyAlignment="1">
      <alignment vertical="top" wrapText="1"/>
    </xf>
    <xf numFmtId="0" fontId="3" fillId="14" borderId="11" xfId="0" applyFont="1" applyFill="1" applyBorder="1" applyAlignment="1">
      <alignment vertical="top" wrapText="1"/>
    </xf>
    <xf numFmtId="0" fontId="3" fillId="14" borderId="14" xfId="0" applyFont="1" applyFill="1" applyBorder="1" applyAlignment="1">
      <alignment vertical="top" wrapText="1"/>
    </xf>
    <xf numFmtId="0" fontId="6" fillId="0" borderId="9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20" borderId="4" xfId="0" applyFont="1" applyFill="1" applyBorder="1" applyAlignment="1">
      <alignment horizontal="left" vertical="top" wrapText="1"/>
    </xf>
    <xf numFmtId="0" fontId="7" fillId="26" borderId="4" xfId="0" applyFont="1" applyFill="1" applyBorder="1" applyAlignment="1">
      <alignment horizontal="left" vertical="top" wrapText="1"/>
    </xf>
    <xf numFmtId="0" fontId="22" fillId="0" borderId="4" xfId="2" applyFont="1" applyBorder="1" applyAlignment="1">
      <alignment vertical="top" wrapText="1"/>
    </xf>
    <xf numFmtId="0" fontId="7" fillId="12" borderId="4" xfId="0" applyFont="1" applyFill="1" applyBorder="1" applyAlignment="1">
      <alignment horizontal="center" vertical="top" wrapText="1"/>
    </xf>
    <xf numFmtId="0" fontId="7" fillId="12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top" wrapText="1"/>
    </xf>
    <xf numFmtId="0" fontId="4" fillId="28" borderId="4" xfId="0" applyFont="1" applyFill="1" applyBorder="1" applyAlignment="1">
      <alignment horizontal="center" vertical="center" wrapText="1"/>
    </xf>
    <xf numFmtId="0" fontId="3" fillId="28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16" fontId="1" fillId="0" borderId="0" xfId="0" applyNumberFormat="1" applyFont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25" fillId="0" borderId="0" xfId="0" applyFont="1" applyFill="1" applyAlignment="1">
      <alignment horizontal="left" vertical="top" wrapText="1"/>
    </xf>
    <xf numFmtId="0" fontId="25" fillId="0" borderId="0" xfId="0" applyFont="1" applyFill="1" applyBorder="1" applyAlignment="1">
      <alignment horizontal="center" vertical="top" wrapText="1"/>
    </xf>
    <xf numFmtId="164" fontId="25" fillId="0" borderId="0" xfId="0" applyNumberFormat="1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21" borderId="3" xfId="0" applyFont="1" applyFill="1" applyBorder="1" applyAlignment="1">
      <alignment horizontal="center" vertical="top" wrapText="1"/>
    </xf>
    <xf numFmtId="0" fontId="2" fillId="21" borderId="9" xfId="0" applyFont="1" applyFill="1" applyBorder="1" applyAlignment="1">
      <alignment horizontal="center" vertical="top" wrapText="1"/>
    </xf>
    <xf numFmtId="0" fontId="2" fillId="21" borderId="8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right" vertical="top" wrapText="1"/>
    </xf>
    <xf numFmtId="0" fontId="24" fillId="0" borderId="16" xfId="0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15" fillId="14" borderId="5" xfId="0" applyFont="1" applyFill="1" applyBorder="1" applyAlignment="1">
      <alignment horizontal="center" vertical="top" wrapText="1"/>
    </xf>
    <xf numFmtId="0" fontId="15" fillId="14" borderId="7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5" fillId="0" borderId="0" xfId="0" applyFont="1" applyAlignment="1">
      <alignment horizontal="right" vertical="top" wrapText="1"/>
    </xf>
    <xf numFmtId="0" fontId="16" fillId="0" borderId="0" xfId="0" applyFont="1" applyAlignment="1">
      <alignment horizontal="center" vertical="top" wrapText="1"/>
    </xf>
    <xf numFmtId="0" fontId="17" fillId="13" borderId="4" xfId="0" applyFont="1" applyFill="1" applyBorder="1" applyAlignment="1">
      <alignment horizontal="center" vertical="top" wrapText="1"/>
    </xf>
    <xf numFmtId="0" fontId="17" fillId="13" borderId="3" xfId="0" applyFont="1" applyFill="1" applyBorder="1" applyAlignment="1">
      <alignment horizontal="center" vertical="top" wrapText="1"/>
    </xf>
    <xf numFmtId="0" fontId="17" fillId="13" borderId="8" xfId="0" applyFont="1" applyFill="1" applyBorder="1" applyAlignment="1">
      <alignment horizontal="center" vertical="top" wrapText="1"/>
    </xf>
    <xf numFmtId="0" fontId="17" fillId="13" borderId="9" xfId="0" applyFont="1" applyFill="1" applyBorder="1" applyAlignment="1">
      <alignment horizontal="center" vertical="top" wrapText="1"/>
    </xf>
    <xf numFmtId="0" fontId="16" fillId="13" borderId="10" xfId="0" applyFont="1" applyFill="1" applyBorder="1" applyAlignment="1">
      <alignment horizontal="center" vertical="top" wrapText="1"/>
    </xf>
    <xf numFmtId="0" fontId="16" fillId="13" borderId="12" xfId="0" applyFont="1" applyFill="1" applyBorder="1" applyAlignment="1">
      <alignment horizontal="center" vertical="top" wrapText="1"/>
    </xf>
    <xf numFmtId="0" fontId="16" fillId="13" borderId="11" xfId="0" applyFont="1" applyFill="1" applyBorder="1" applyAlignment="1">
      <alignment horizontal="center" vertical="top" wrapText="1"/>
    </xf>
    <xf numFmtId="0" fontId="16" fillId="13" borderId="13" xfId="0" applyFont="1" applyFill="1" applyBorder="1" applyAlignment="1">
      <alignment horizontal="center" vertical="top" wrapText="1"/>
    </xf>
    <xf numFmtId="0" fontId="16" fillId="13" borderId="14" xfId="0" applyFont="1" applyFill="1" applyBorder="1" applyAlignment="1">
      <alignment horizontal="center" vertical="top" wrapText="1"/>
    </xf>
    <xf numFmtId="0" fontId="16" fillId="13" borderId="15" xfId="0" applyFont="1" applyFill="1" applyBorder="1" applyAlignment="1">
      <alignment horizontal="center" vertical="top" wrapText="1"/>
    </xf>
    <xf numFmtId="0" fontId="16" fillId="13" borderId="3" xfId="0" applyFont="1" applyFill="1" applyBorder="1" applyAlignment="1">
      <alignment horizontal="center" vertical="top" wrapText="1"/>
    </xf>
    <xf numFmtId="0" fontId="16" fillId="13" borderId="8" xfId="0" applyFont="1" applyFill="1" applyBorder="1" applyAlignment="1">
      <alignment horizontal="center" vertical="top" wrapText="1"/>
    </xf>
    <xf numFmtId="0" fontId="16" fillId="13" borderId="9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13" borderId="10" xfId="0" applyFont="1" applyFill="1" applyBorder="1" applyAlignment="1">
      <alignment horizontal="center" vertical="top" wrapText="1"/>
    </xf>
    <xf numFmtId="0" fontId="4" fillId="13" borderId="11" xfId="0" applyFont="1" applyFill="1" applyBorder="1" applyAlignment="1">
      <alignment horizontal="center" vertical="top" wrapText="1"/>
    </xf>
    <xf numFmtId="0" fontId="4" fillId="13" borderId="5" xfId="0" applyFont="1" applyFill="1" applyBorder="1" applyAlignment="1">
      <alignment horizontal="center" vertical="top" wrapText="1"/>
    </xf>
    <xf numFmtId="0" fontId="4" fillId="13" borderId="6" xfId="0" applyFont="1" applyFill="1" applyBorder="1" applyAlignment="1">
      <alignment horizontal="center" vertical="top" wrapText="1"/>
    </xf>
    <xf numFmtId="0" fontId="4" fillId="13" borderId="12" xfId="0" applyFont="1" applyFill="1" applyBorder="1" applyAlignment="1">
      <alignment horizontal="center" vertical="top" wrapText="1"/>
    </xf>
    <xf numFmtId="0" fontId="4" fillId="13" borderId="13" xfId="0" applyFont="1" applyFill="1" applyBorder="1" applyAlignment="1">
      <alignment horizontal="center" vertical="top" wrapText="1"/>
    </xf>
    <xf numFmtId="0" fontId="4" fillId="13" borderId="14" xfId="0" applyFont="1" applyFill="1" applyBorder="1" applyAlignment="1">
      <alignment horizontal="center" vertical="top" wrapText="1"/>
    </xf>
    <xf numFmtId="0" fontId="4" fillId="13" borderId="15" xfId="0" applyFont="1" applyFill="1" applyBorder="1" applyAlignment="1">
      <alignment horizontal="center" vertical="top" wrapText="1"/>
    </xf>
    <xf numFmtId="0" fontId="4" fillId="13" borderId="4" xfId="0" applyFont="1" applyFill="1" applyBorder="1" applyAlignment="1">
      <alignment horizontal="center" vertical="top" wrapText="1"/>
    </xf>
    <xf numFmtId="0" fontId="4" fillId="13" borderId="3" xfId="0" applyFont="1" applyFill="1" applyBorder="1" applyAlignment="1">
      <alignment horizontal="center" vertical="top" wrapText="1"/>
    </xf>
    <xf numFmtId="0" fontId="4" fillId="13" borderId="8" xfId="0" applyFont="1" applyFill="1" applyBorder="1" applyAlignment="1">
      <alignment horizontal="center" vertical="top" wrapText="1"/>
    </xf>
    <xf numFmtId="0" fontId="4" fillId="13" borderId="9" xfId="0" applyFont="1" applyFill="1" applyBorder="1" applyAlignment="1">
      <alignment horizontal="center" vertical="top" wrapText="1"/>
    </xf>
    <xf numFmtId="0" fontId="4" fillId="13" borderId="7" xfId="0" applyFont="1" applyFill="1" applyBorder="1" applyAlignment="1">
      <alignment horizontal="center" vertical="top" wrapText="1"/>
    </xf>
    <xf numFmtId="0" fontId="7" fillId="14" borderId="5" xfId="0" applyFont="1" applyFill="1" applyBorder="1" applyAlignment="1">
      <alignment horizontal="center" vertical="top" wrapText="1"/>
    </xf>
    <xf numFmtId="0" fontId="7" fillId="14" borderId="7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13" borderId="5" xfId="0" applyFont="1" applyFill="1" applyBorder="1" applyAlignment="1">
      <alignment horizontal="center" vertical="top" wrapText="1"/>
    </xf>
    <xf numFmtId="0" fontId="6" fillId="13" borderId="6" xfId="0" applyFont="1" applyFill="1" applyBorder="1" applyAlignment="1">
      <alignment horizontal="center" vertical="top" wrapText="1"/>
    </xf>
    <xf numFmtId="0" fontId="6" fillId="13" borderId="7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9" fontId="7" fillId="9" borderId="3" xfId="1" applyNumberFormat="1" applyFont="1" applyFill="1" applyBorder="1" applyAlignment="1">
      <alignment horizontal="center" vertical="top" wrapText="1"/>
    </xf>
    <xf numFmtId="9" fontId="7" fillId="9" borderId="8" xfId="1" applyNumberFormat="1" applyFont="1" applyFill="1" applyBorder="1" applyAlignment="1">
      <alignment horizontal="center" vertical="top" wrapText="1"/>
    </xf>
    <xf numFmtId="9" fontId="7" fillId="9" borderId="9" xfId="1" applyNumberFormat="1" applyFont="1" applyFill="1" applyBorder="1" applyAlignment="1">
      <alignment horizontal="center" vertical="top" wrapText="1"/>
    </xf>
    <xf numFmtId="0" fontId="4" fillId="13" borderId="4" xfId="0" applyFont="1" applyFill="1" applyBorder="1" applyAlignment="1">
      <alignment horizontal="center" vertical="center" wrapText="1"/>
    </xf>
    <xf numFmtId="0" fontId="6" fillId="25" borderId="4" xfId="0" applyFont="1" applyFill="1" applyBorder="1" applyAlignment="1">
      <alignment horizontal="left" vertical="top" wrapText="1"/>
    </xf>
    <xf numFmtId="0" fontId="6" fillId="18" borderId="5" xfId="0" applyFont="1" applyFill="1" applyBorder="1" applyAlignment="1">
      <alignment horizontal="center" vertical="top" wrapText="1"/>
    </xf>
    <xf numFmtId="0" fontId="6" fillId="18" borderId="6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left" vertical="top" wrapText="1"/>
    </xf>
    <xf numFmtId="0" fontId="6" fillId="22" borderId="4" xfId="0" applyFont="1" applyFill="1" applyBorder="1" applyAlignment="1">
      <alignment horizontal="left" vertical="top" wrapText="1"/>
    </xf>
    <xf numFmtId="0" fontId="7" fillId="16" borderId="4" xfId="0" applyFont="1" applyFill="1" applyBorder="1" applyAlignment="1">
      <alignment horizontal="left" vertical="top" wrapText="1"/>
    </xf>
    <xf numFmtId="0" fontId="7" fillId="27" borderId="4" xfId="0" applyFont="1" applyFill="1" applyBorder="1" applyAlignment="1">
      <alignment horizontal="left" vertical="top" wrapText="1"/>
    </xf>
    <xf numFmtId="0" fontId="6" fillId="24" borderId="4" xfId="0" applyFont="1" applyFill="1" applyBorder="1" applyAlignment="1">
      <alignment horizontal="left" vertical="top" wrapText="1"/>
    </xf>
    <xf numFmtId="0" fontId="7" fillId="20" borderId="5" xfId="0" applyFont="1" applyFill="1" applyBorder="1" applyAlignment="1">
      <alignment horizontal="left" vertical="top" wrapText="1"/>
    </xf>
    <xf numFmtId="0" fontId="7" fillId="20" borderId="6" xfId="0" applyFont="1" applyFill="1" applyBorder="1" applyAlignment="1">
      <alignment horizontal="left" vertical="top" wrapText="1"/>
    </xf>
    <xf numFmtId="0" fontId="7" fillId="20" borderId="7" xfId="0" applyFont="1" applyFill="1" applyBorder="1" applyAlignment="1">
      <alignment horizontal="left" vertical="top" wrapText="1"/>
    </xf>
    <xf numFmtId="0" fontId="7" fillId="26" borderId="5" xfId="0" applyFont="1" applyFill="1" applyBorder="1" applyAlignment="1">
      <alignment horizontal="left" vertical="top" wrapText="1"/>
    </xf>
    <xf numFmtId="0" fontId="7" fillId="26" borderId="6" xfId="0" applyFont="1" applyFill="1" applyBorder="1" applyAlignment="1">
      <alignment horizontal="left" vertical="top" wrapText="1"/>
    </xf>
    <xf numFmtId="0" fontId="7" fillId="26" borderId="7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15" borderId="4" xfId="0" applyFont="1" applyFill="1" applyBorder="1" applyAlignment="1">
      <alignment horizontal="left" vertical="top" wrapText="1"/>
    </xf>
    <xf numFmtId="0" fontId="4" fillId="14" borderId="4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7" fillId="16" borderId="5" xfId="0" applyFont="1" applyFill="1" applyBorder="1" applyAlignment="1">
      <alignment horizontal="left" vertical="top" wrapText="1"/>
    </xf>
    <xf numFmtId="0" fontId="7" fillId="16" borderId="6" xfId="0" applyFont="1" applyFill="1" applyBorder="1" applyAlignment="1">
      <alignment horizontal="left" vertical="top" wrapText="1"/>
    </xf>
    <xf numFmtId="0" fontId="7" fillId="16" borderId="7" xfId="0" applyFont="1" applyFill="1" applyBorder="1" applyAlignment="1">
      <alignment horizontal="left" vertical="top" wrapText="1"/>
    </xf>
    <xf numFmtId="0" fontId="22" fillId="0" borderId="3" xfId="2" applyFont="1" applyBorder="1" applyAlignment="1">
      <alignment horizontal="left" vertical="top" wrapText="1"/>
    </xf>
    <xf numFmtId="0" fontId="22" fillId="0" borderId="8" xfId="2" applyFont="1" applyBorder="1" applyAlignment="1">
      <alignment horizontal="left" vertical="top" wrapText="1"/>
    </xf>
    <xf numFmtId="0" fontId="22" fillId="0" borderId="9" xfId="2" applyFont="1" applyBorder="1" applyAlignment="1">
      <alignment horizontal="left" vertical="top" wrapText="1"/>
    </xf>
    <xf numFmtId="0" fontId="22" fillId="0" borderId="3" xfId="2" applyFont="1" applyFill="1" applyBorder="1" applyAlignment="1">
      <alignment horizontal="left" vertical="top" wrapText="1"/>
    </xf>
    <xf numFmtId="0" fontId="22" fillId="0" borderId="8" xfId="2" applyFont="1" applyFill="1" applyBorder="1" applyAlignment="1">
      <alignment horizontal="left" vertical="top" wrapText="1"/>
    </xf>
    <xf numFmtId="0" fontId="22" fillId="0" borderId="9" xfId="2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4" fillId="19" borderId="5" xfId="0" applyFont="1" applyFill="1" applyBorder="1" applyAlignment="1">
      <alignment horizontal="left" vertical="top" wrapText="1"/>
    </xf>
    <xf numFmtId="0" fontId="4" fillId="19" borderId="6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54</xdr:row>
      <xdr:rowOff>0</xdr:rowOff>
    </xdr:from>
    <xdr:to>
      <xdr:col>26</xdr:col>
      <xdr:colOff>323849</xdr:colOff>
      <xdr:row>54</xdr:row>
      <xdr:rowOff>0</xdr:rowOff>
    </xdr:to>
    <xdr:sp macro="" textlink="">
      <xdr:nvSpPr>
        <xdr:cNvPr id="2" name="Полилиния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47958375" y="22745700"/>
          <a:ext cx="323849" cy="0"/>
        </a:xfrm>
        <a:custGeom>
          <a:avLst/>
          <a:gdLst>
            <a:gd name="gd0" fmla="val 65536"/>
            <a:gd name="gd1" fmla="val 0"/>
            <a:gd name="gd2" fmla="val 0"/>
            <a:gd name="gd3" fmla="val 0"/>
            <a:gd name="gd4" fmla="val 21600"/>
            <a:gd name="gd5" fmla="+- gd3 21600 0"/>
            <a:gd name="gd6" fmla="+- gd4 0 0"/>
            <a:gd name="gd7" fmla="val 21600"/>
            <a:gd name="gd8" fmla="val 0"/>
          </a:gdLst>
          <a:ahLst/>
          <a:cxnLst/>
          <a:rect l="0" t="0" r="r" b="b"/>
          <a:pathLst>
            <a:path w="21600" h="21600" extrusionOk="0">
              <a:moveTo>
                <a:pt x="gd1" y="gd2"/>
              </a:moveTo>
              <a:lnTo>
                <a:pt x="gd3" y="gd4"/>
              </a:lnTo>
              <a:lnTo>
                <a:pt x="gd5" y="gd6"/>
              </a:lnTo>
              <a:lnTo>
                <a:pt x="gd7" y="gd8"/>
              </a:lnTo>
              <a:close/>
            </a:path>
          </a:pathLst>
        </a:custGeom>
        <a:solidFill>
          <a:srgbClr val="FFFFFF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olgmed.ru/uploads/files/2024-12/214824-25_12_24_prikaz_ob_utv_i_reglament_vedeniya_kaf_stranitsy_sayta_volggmu.pdf" TargetMode="External"/><Relationship Id="rId1" Type="http://schemas.openxmlformats.org/officeDocument/2006/relationships/hyperlink" Target="https://volgmed.ru/uploads/files/2024-3/194770-reglament_informaciya_stendy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58"/>
  <sheetViews>
    <sheetView tabSelected="1" zoomScale="40" zoomScaleNormal="40" workbookViewId="0">
      <selection activeCell="AA54" sqref="AA54"/>
    </sheetView>
  </sheetViews>
  <sheetFormatPr defaultRowHeight="23.25" x14ac:dyDescent="0.25"/>
  <cols>
    <col min="1" max="1" width="10.7109375" style="1" customWidth="1"/>
    <col min="2" max="3" width="40.7109375" style="3" customWidth="1"/>
    <col min="4" max="6" width="20.7109375" style="1" customWidth="1"/>
    <col min="7" max="7" width="41.42578125" style="1" customWidth="1"/>
    <col min="8" max="9" width="20.7109375" style="1" customWidth="1"/>
    <col min="10" max="11" width="40.7109375" style="3" customWidth="1"/>
    <col min="12" max="12" width="20.7109375" style="1" customWidth="1"/>
    <col min="13" max="13" width="40.7109375" style="3" customWidth="1"/>
    <col min="14" max="14" width="20.7109375" style="1" customWidth="1"/>
    <col min="15" max="15" width="40.7109375" style="3" customWidth="1"/>
    <col min="16" max="17" width="20.7109375" style="1" customWidth="1"/>
    <col min="18" max="18" width="40.7109375" style="1" customWidth="1"/>
    <col min="19" max="20" width="20.7109375" style="1" customWidth="1"/>
    <col min="21" max="21" width="50.7109375" style="3" customWidth="1"/>
    <col min="22" max="26" width="20.7109375" style="1" customWidth="1"/>
    <col min="27" max="27" width="74.7109375" style="3" customWidth="1"/>
    <col min="28" max="32" width="9.140625" style="3"/>
    <col min="33" max="33" width="63.85546875" style="3" customWidth="1"/>
    <col min="34" max="16384" width="9.140625" style="3"/>
  </cols>
  <sheetData>
    <row r="2" spans="1:33" x14ac:dyDescent="0.25">
      <c r="C2" s="137">
        <v>45662</v>
      </c>
    </row>
    <row r="3" spans="1:33" s="1" customFormat="1" x14ac:dyDescent="0.25">
      <c r="A3" s="154" t="s">
        <v>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</row>
    <row r="4" spans="1:33" s="1" customFormat="1" ht="33" x14ac:dyDescent="0.25">
      <c r="A4" s="155" t="s">
        <v>512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</row>
    <row r="5" spans="1:33" s="1" customFormat="1" x14ac:dyDescent="0.25">
      <c r="A5" s="148" t="s">
        <v>1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</row>
    <row r="6" spans="1:33" s="1" customFormat="1" x14ac:dyDescent="0.25"/>
    <row r="7" spans="1:33" s="1" customFormat="1" ht="93" customHeight="1" x14ac:dyDescent="0.25">
      <c r="A7" s="151" t="s">
        <v>2</v>
      </c>
      <c r="B7" s="149" t="s">
        <v>3</v>
      </c>
      <c r="C7" s="157"/>
      <c r="D7" s="157"/>
      <c r="E7" s="157"/>
      <c r="F7" s="157"/>
      <c r="G7" s="157"/>
      <c r="H7" s="157"/>
      <c r="I7" s="157"/>
      <c r="J7" s="150"/>
      <c r="K7" s="158" t="s">
        <v>4</v>
      </c>
      <c r="L7" s="158"/>
      <c r="M7" s="158"/>
      <c r="N7" s="158"/>
      <c r="O7" s="158"/>
      <c r="P7" s="158"/>
      <c r="Q7" s="158"/>
      <c r="R7" s="158"/>
      <c r="S7" s="158"/>
      <c r="T7" s="166" t="s">
        <v>447</v>
      </c>
      <c r="U7" s="162" t="s">
        <v>415</v>
      </c>
      <c r="V7" s="165" t="s">
        <v>449</v>
      </c>
      <c r="W7" s="162" t="s">
        <v>11</v>
      </c>
      <c r="X7" s="162" t="s">
        <v>12</v>
      </c>
      <c r="Y7" s="162" t="s">
        <v>414</v>
      </c>
      <c r="Z7" s="159" t="s">
        <v>413</v>
      </c>
      <c r="AA7" s="151" t="s">
        <v>5</v>
      </c>
    </row>
    <row r="8" spans="1:33" s="1" customFormat="1" ht="73.5" customHeight="1" x14ac:dyDescent="0.25">
      <c r="A8" s="152"/>
      <c r="B8" s="151" t="s">
        <v>6</v>
      </c>
      <c r="C8" s="159" t="s">
        <v>7</v>
      </c>
      <c r="D8" s="159" t="s">
        <v>8</v>
      </c>
      <c r="E8" s="175" t="s">
        <v>9</v>
      </c>
      <c r="F8" s="176"/>
      <c r="G8" s="176"/>
      <c r="H8" s="177"/>
      <c r="I8" s="151" t="s">
        <v>10</v>
      </c>
      <c r="J8" s="159" t="s">
        <v>450</v>
      </c>
      <c r="K8" s="158" t="s">
        <v>13</v>
      </c>
      <c r="L8" s="158"/>
      <c r="M8" s="158" t="s">
        <v>14</v>
      </c>
      <c r="N8" s="158"/>
      <c r="O8" s="158" t="s">
        <v>15</v>
      </c>
      <c r="P8" s="158"/>
      <c r="Q8" s="158" t="s">
        <v>16</v>
      </c>
      <c r="R8" s="149" t="s">
        <v>500</v>
      </c>
      <c r="S8" s="150"/>
      <c r="T8" s="167"/>
      <c r="U8" s="164"/>
      <c r="V8" s="165"/>
      <c r="W8" s="163"/>
      <c r="X8" s="163"/>
      <c r="Y8" s="163"/>
      <c r="Z8" s="160"/>
      <c r="AA8" s="152"/>
    </row>
    <row r="9" spans="1:33" s="1" customFormat="1" ht="135" x14ac:dyDescent="0.25">
      <c r="A9" s="152"/>
      <c r="B9" s="152"/>
      <c r="C9" s="160"/>
      <c r="D9" s="161"/>
      <c r="E9" s="4" t="s">
        <v>17</v>
      </c>
      <c r="F9" s="4" t="s">
        <v>18</v>
      </c>
      <c r="G9" s="4" t="s">
        <v>19</v>
      </c>
      <c r="H9" s="4" t="s">
        <v>20</v>
      </c>
      <c r="I9" s="152"/>
      <c r="J9" s="161"/>
      <c r="K9" s="158" t="s">
        <v>24</v>
      </c>
      <c r="L9" s="158" t="s">
        <v>25</v>
      </c>
      <c r="M9" s="158" t="s">
        <v>24</v>
      </c>
      <c r="N9" s="158" t="s">
        <v>508</v>
      </c>
      <c r="O9" s="158" t="s">
        <v>24</v>
      </c>
      <c r="P9" s="158" t="s">
        <v>25</v>
      </c>
      <c r="Q9" s="158"/>
      <c r="R9" s="158" t="s">
        <v>24</v>
      </c>
      <c r="S9" s="158" t="s">
        <v>25</v>
      </c>
      <c r="T9" s="168"/>
      <c r="U9" s="164"/>
      <c r="V9" s="78" t="s">
        <v>29</v>
      </c>
      <c r="W9" s="78" t="s">
        <v>21</v>
      </c>
      <c r="X9" s="78" t="s">
        <v>22</v>
      </c>
      <c r="Y9" s="162" t="s">
        <v>23</v>
      </c>
      <c r="Z9" s="160"/>
      <c r="AA9" s="152"/>
    </row>
    <row r="10" spans="1:33" s="1" customFormat="1" ht="112.5" x14ac:dyDescent="0.25">
      <c r="A10" s="153"/>
      <c r="B10" s="153"/>
      <c r="C10" s="161"/>
      <c r="D10" s="4" t="s">
        <v>26</v>
      </c>
      <c r="E10" s="4" t="s">
        <v>26</v>
      </c>
      <c r="F10" s="4" t="s">
        <v>27</v>
      </c>
      <c r="G10" s="4" t="s">
        <v>28</v>
      </c>
      <c r="H10" s="4" t="s">
        <v>27</v>
      </c>
      <c r="I10" s="153"/>
      <c r="J10" s="4" t="s">
        <v>26</v>
      </c>
      <c r="K10" s="158"/>
      <c r="L10" s="158"/>
      <c r="M10" s="158"/>
      <c r="N10" s="158"/>
      <c r="O10" s="158"/>
      <c r="P10" s="158"/>
      <c r="Q10" s="158"/>
      <c r="R10" s="158"/>
      <c r="S10" s="158"/>
      <c r="T10" s="4" t="s">
        <v>26</v>
      </c>
      <c r="U10" s="163"/>
      <c r="V10" s="4" t="s">
        <v>26</v>
      </c>
      <c r="W10" s="4" t="s">
        <v>26</v>
      </c>
      <c r="X10" s="4" t="s">
        <v>26</v>
      </c>
      <c r="Y10" s="163"/>
      <c r="Z10" s="161"/>
      <c r="AA10" s="153"/>
    </row>
    <row r="11" spans="1:33" s="1" customFormat="1" x14ac:dyDescent="0.25">
      <c r="A11" s="2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2">
        <v>12</v>
      </c>
      <c r="M11" s="2">
        <v>13</v>
      </c>
      <c r="N11" s="2">
        <v>14</v>
      </c>
      <c r="O11" s="2">
        <v>15</v>
      </c>
      <c r="P11" s="2">
        <v>16</v>
      </c>
      <c r="Q11" s="2">
        <v>17</v>
      </c>
      <c r="R11" s="2">
        <v>18</v>
      </c>
      <c r="S11" s="2">
        <v>19</v>
      </c>
      <c r="T11" s="2">
        <v>20</v>
      </c>
      <c r="U11" s="2">
        <v>21</v>
      </c>
      <c r="V11" s="2">
        <v>22</v>
      </c>
      <c r="W11" s="2">
        <v>23</v>
      </c>
      <c r="X11" s="2">
        <v>24</v>
      </c>
      <c r="Y11" s="2">
        <v>25</v>
      </c>
      <c r="Z11" s="2">
        <v>26</v>
      </c>
      <c r="AA11" s="2">
        <v>27</v>
      </c>
    </row>
    <row r="12" spans="1:33" s="6" customFormat="1" ht="116.25" x14ac:dyDescent="0.25">
      <c r="A12" s="52">
        <v>1</v>
      </c>
      <c r="B12" s="58" t="s">
        <v>501</v>
      </c>
      <c r="C12" s="58" t="s">
        <v>502</v>
      </c>
      <c r="D12" s="52" t="s">
        <v>32</v>
      </c>
      <c r="E12" s="52" t="s">
        <v>33</v>
      </c>
      <c r="F12" s="52">
        <v>1</v>
      </c>
      <c r="G12" s="52"/>
      <c r="H12" s="52">
        <v>0</v>
      </c>
      <c r="I12" s="138" t="s">
        <v>513</v>
      </c>
      <c r="J12" s="55" t="s">
        <v>504</v>
      </c>
      <c r="K12" s="70" t="s">
        <v>514</v>
      </c>
      <c r="L12" s="69">
        <v>1</v>
      </c>
      <c r="M12" s="70"/>
      <c r="N12" s="69"/>
      <c r="O12" s="70"/>
      <c r="P12" s="69"/>
      <c r="Q12" s="51"/>
      <c r="R12" s="132" t="s">
        <v>275</v>
      </c>
      <c r="S12" s="132" t="s">
        <v>275</v>
      </c>
      <c r="T12" s="69" t="s">
        <v>417</v>
      </c>
      <c r="U12" s="70" t="s">
        <v>519</v>
      </c>
      <c r="V12" s="52">
        <v>0</v>
      </c>
      <c r="W12" s="71" t="s">
        <v>32</v>
      </c>
      <c r="X12" s="71" t="s">
        <v>275</v>
      </c>
      <c r="Y12" s="132">
        <v>1</v>
      </c>
      <c r="Z12" s="52" t="s">
        <v>517</v>
      </c>
      <c r="AA12" s="57"/>
      <c r="AB12" s="3"/>
      <c r="AC12" s="3"/>
      <c r="AD12" s="3"/>
      <c r="AE12" s="3"/>
      <c r="AF12" s="3"/>
      <c r="AG12" s="3"/>
    </row>
    <row r="13" spans="1:33" s="6" customFormat="1" ht="45.75" customHeight="1" x14ac:dyDescent="0.25">
      <c r="A13" s="53"/>
      <c r="B13" s="59"/>
      <c r="C13" s="59"/>
      <c r="D13" s="53"/>
      <c r="E13" s="53"/>
      <c r="F13" s="53"/>
      <c r="G13" s="53"/>
      <c r="H13" s="9"/>
      <c r="I13" s="75"/>
      <c r="J13" s="76"/>
      <c r="K13" s="69" t="s">
        <v>515</v>
      </c>
      <c r="L13" s="69">
        <v>1</v>
      </c>
      <c r="M13" s="70"/>
      <c r="N13" s="69"/>
      <c r="O13" s="70" t="s">
        <v>518</v>
      </c>
      <c r="P13" s="69">
        <v>72</v>
      </c>
      <c r="Q13" s="51">
        <v>72</v>
      </c>
      <c r="R13" s="132" t="s">
        <v>275</v>
      </c>
      <c r="S13" s="132" t="s">
        <v>275</v>
      </c>
      <c r="T13" s="69" t="s">
        <v>425</v>
      </c>
      <c r="U13" s="70" t="s">
        <v>520</v>
      </c>
      <c r="V13" s="53"/>
      <c r="W13" s="75"/>
      <c r="X13" s="75"/>
      <c r="Y13" s="132"/>
      <c r="Z13" s="53"/>
      <c r="AA13" s="57"/>
      <c r="AB13" s="3"/>
      <c r="AC13" s="3"/>
      <c r="AD13" s="3"/>
      <c r="AE13" s="3"/>
      <c r="AF13" s="3"/>
      <c r="AG13" s="3"/>
    </row>
    <row r="14" spans="1:33" s="6" customFormat="1" x14ac:dyDescent="0.25">
      <c r="A14" s="53"/>
      <c r="B14" s="59"/>
      <c r="C14" s="59"/>
      <c r="D14" s="53"/>
      <c r="E14" s="53"/>
      <c r="F14" s="53"/>
      <c r="G14" s="53"/>
      <c r="H14" s="9"/>
      <c r="I14" s="75"/>
      <c r="J14" s="76"/>
      <c r="K14" s="70"/>
      <c r="L14" s="69"/>
      <c r="M14" s="70"/>
      <c r="N14" s="69"/>
      <c r="O14" s="70" t="s">
        <v>511</v>
      </c>
      <c r="P14" s="69">
        <v>1</v>
      </c>
      <c r="Q14" s="51"/>
      <c r="R14" s="132" t="s">
        <v>275</v>
      </c>
      <c r="S14" s="132" t="s">
        <v>275</v>
      </c>
      <c r="T14" s="69" t="s">
        <v>423</v>
      </c>
      <c r="U14" s="70" t="s">
        <v>519</v>
      </c>
      <c r="V14" s="53"/>
      <c r="W14" s="75"/>
      <c r="X14" s="75"/>
      <c r="Y14" s="132"/>
      <c r="Z14" s="53"/>
      <c r="AA14" s="57"/>
      <c r="AB14" s="3"/>
      <c r="AC14" s="3"/>
      <c r="AD14" s="3"/>
      <c r="AE14" s="3"/>
      <c r="AF14" s="3"/>
      <c r="AG14" s="3"/>
    </row>
    <row r="15" spans="1:33" s="6" customFormat="1" ht="93" x14ac:dyDescent="0.25">
      <c r="A15" s="134"/>
      <c r="B15" s="59"/>
      <c r="C15" s="59"/>
      <c r="D15" s="134"/>
      <c r="E15" s="134"/>
      <c r="F15" s="134"/>
      <c r="G15" s="134"/>
      <c r="H15" s="9"/>
      <c r="I15" s="75"/>
      <c r="J15" s="76"/>
      <c r="K15" s="72" t="s">
        <v>516</v>
      </c>
      <c r="L15" s="71">
        <v>1</v>
      </c>
      <c r="M15" s="70" t="s">
        <v>507</v>
      </c>
      <c r="N15" s="69">
        <v>10</v>
      </c>
      <c r="O15" s="72"/>
      <c r="P15" s="71"/>
      <c r="Q15" s="132"/>
      <c r="R15" s="132" t="s">
        <v>275</v>
      </c>
      <c r="S15" s="132" t="s">
        <v>275</v>
      </c>
      <c r="T15" s="69" t="s">
        <v>419</v>
      </c>
      <c r="U15" s="70" t="s">
        <v>519</v>
      </c>
      <c r="V15" s="134"/>
      <c r="W15" s="75"/>
      <c r="X15" s="75"/>
      <c r="Y15" s="132"/>
      <c r="Z15" s="134"/>
      <c r="AA15" s="56"/>
      <c r="AB15" s="3"/>
      <c r="AC15" s="3"/>
      <c r="AD15" s="3"/>
      <c r="AE15" s="3"/>
      <c r="AF15" s="3"/>
      <c r="AG15" s="3"/>
    </row>
    <row r="16" spans="1:33" s="11" customFormat="1" x14ac:dyDescent="0.25">
      <c r="A16" s="5"/>
      <c r="B16" s="66"/>
      <c r="C16" s="66"/>
      <c r="D16" s="67"/>
      <c r="E16" s="67"/>
      <c r="F16" s="5">
        <f>SUM(F12:F15)</f>
        <v>1</v>
      </c>
      <c r="G16" s="67"/>
      <c r="H16" s="5">
        <f>SUM(H12:H15)</f>
        <v>0</v>
      </c>
      <c r="I16" s="5"/>
      <c r="J16" s="13"/>
      <c r="K16" s="12"/>
      <c r="L16" s="5">
        <f>SUM(L12:L15)</f>
        <v>3</v>
      </c>
      <c r="M16" s="12"/>
      <c r="N16" s="5">
        <f>SUM(N12:N15)</f>
        <v>10</v>
      </c>
      <c r="O16" s="13"/>
      <c r="P16" s="5">
        <f>SUM(P12:P15)</f>
        <v>73</v>
      </c>
      <c r="Q16" s="5">
        <f>SUM(Q12:Q15)</f>
        <v>72</v>
      </c>
      <c r="R16" s="128"/>
      <c r="S16" s="132" t="s">
        <v>275</v>
      </c>
      <c r="T16" s="65"/>
      <c r="U16" s="74"/>
      <c r="V16" s="5">
        <f>SUM(V12:V15)</f>
        <v>0</v>
      </c>
      <c r="W16" s="64"/>
      <c r="X16" s="64"/>
      <c r="Y16" s="132">
        <v>1</v>
      </c>
      <c r="Z16" s="5">
        <f>SUM(Z12:Z15)</f>
        <v>0</v>
      </c>
      <c r="AA16" s="12"/>
      <c r="AB16" s="14"/>
      <c r="AC16" s="14"/>
      <c r="AD16" s="14"/>
      <c r="AE16" s="14"/>
      <c r="AF16" s="14"/>
      <c r="AG16" s="14"/>
    </row>
    <row r="17" spans="1:33" s="6" customFormat="1" ht="93" x14ac:dyDescent="0.25">
      <c r="A17" s="53">
        <v>2</v>
      </c>
      <c r="B17" s="58" t="s">
        <v>501</v>
      </c>
      <c r="C17" s="58" t="s">
        <v>502</v>
      </c>
      <c r="D17" s="52" t="s">
        <v>32</v>
      </c>
      <c r="E17" s="52" t="s">
        <v>33</v>
      </c>
      <c r="F17" s="52">
        <v>1</v>
      </c>
      <c r="G17" s="52"/>
      <c r="H17" s="52">
        <v>0</v>
      </c>
      <c r="I17" s="139" t="s">
        <v>528</v>
      </c>
      <c r="J17" s="56" t="s">
        <v>505</v>
      </c>
      <c r="K17" s="70" t="s">
        <v>521</v>
      </c>
      <c r="L17" s="51">
        <v>1</v>
      </c>
      <c r="M17" s="70"/>
      <c r="N17" s="51"/>
      <c r="O17" s="70" t="s">
        <v>522</v>
      </c>
      <c r="P17" s="51">
        <v>15</v>
      </c>
      <c r="Q17" s="51">
        <v>30</v>
      </c>
      <c r="R17" s="132" t="s">
        <v>275</v>
      </c>
      <c r="S17" s="132" t="s">
        <v>275</v>
      </c>
      <c r="T17" s="69" t="s">
        <v>417</v>
      </c>
      <c r="U17" s="70" t="s">
        <v>519</v>
      </c>
      <c r="V17" s="52">
        <v>0</v>
      </c>
      <c r="W17" s="71" t="s">
        <v>32</v>
      </c>
      <c r="X17" s="71" t="s">
        <v>275</v>
      </c>
      <c r="Y17" s="132">
        <v>1</v>
      </c>
      <c r="Z17" s="52" t="s">
        <v>523</v>
      </c>
      <c r="AA17" s="140"/>
      <c r="AB17" s="3"/>
      <c r="AC17" s="3"/>
      <c r="AD17" s="3"/>
      <c r="AE17" s="3"/>
      <c r="AF17" s="3"/>
      <c r="AG17" s="3"/>
    </row>
    <row r="18" spans="1:33" s="6" customFormat="1" ht="45.75" customHeight="1" x14ac:dyDescent="0.25">
      <c r="A18" s="53"/>
      <c r="B18" s="59"/>
      <c r="C18" s="59"/>
      <c r="D18" s="53"/>
      <c r="E18" s="53"/>
      <c r="F18" s="53"/>
      <c r="G18" s="53"/>
      <c r="H18" s="9"/>
      <c r="I18" s="53"/>
      <c r="J18" s="56"/>
      <c r="K18" s="70" t="s">
        <v>524</v>
      </c>
      <c r="L18" s="51">
        <v>1</v>
      </c>
      <c r="M18" s="70"/>
      <c r="N18" s="51"/>
      <c r="O18" s="70" t="s">
        <v>535</v>
      </c>
      <c r="P18" s="51">
        <v>30</v>
      </c>
      <c r="Q18" s="51"/>
      <c r="R18" s="132" t="s">
        <v>275</v>
      </c>
      <c r="S18" s="132" t="s">
        <v>275</v>
      </c>
      <c r="T18" s="69" t="s">
        <v>419</v>
      </c>
      <c r="U18" s="70" t="s">
        <v>519</v>
      </c>
      <c r="V18" s="53"/>
      <c r="W18" s="75"/>
      <c r="X18" s="75"/>
      <c r="Y18" s="132"/>
      <c r="Z18" s="53"/>
      <c r="AA18" s="57"/>
      <c r="AB18" s="3"/>
      <c r="AC18" s="3"/>
      <c r="AD18" s="3"/>
      <c r="AE18" s="3"/>
      <c r="AF18" s="3"/>
      <c r="AG18" s="3"/>
    </row>
    <row r="19" spans="1:33" s="6" customFormat="1" ht="90.75" customHeight="1" x14ac:dyDescent="0.25">
      <c r="A19" s="53"/>
      <c r="B19" s="59"/>
      <c r="C19" s="59"/>
      <c r="D19" s="53"/>
      <c r="E19" s="53"/>
      <c r="F19" s="53"/>
      <c r="G19" s="53"/>
      <c r="H19" s="9"/>
      <c r="I19" s="53"/>
      <c r="J19" s="56"/>
      <c r="K19" s="70" t="s">
        <v>525</v>
      </c>
      <c r="L19" s="51">
        <v>1</v>
      </c>
      <c r="M19" s="70" t="s">
        <v>507</v>
      </c>
      <c r="N19" s="51">
        <v>10</v>
      </c>
      <c r="O19" s="70" t="s">
        <v>536</v>
      </c>
      <c r="P19" s="51">
        <v>1</v>
      </c>
      <c r="Q19" s="51"/>
      <c r="R19" s="132" t="s">
        <v>275</v>
      </c>
      <c r="S19" s="132" t="s">
        <v>275</v>
      </c>
      <c r="T19" s="69" t="s">
        <v>423</v>
      </c>
      <c r="U19" s="70" t="s">
        <v>519</v>
      </c>
      <c r="V19" s="53"/>
      <c r="W19" s="75"/>
      <c r="X19" s="75"/>
      <c r="Y19" s="132"/>
      <c r="Z19" s="53"/>
      <c r="AA19" s="57"/>
      <c r="AB19" s="3"/>
      <c r="AC19" s="3"/>
      <c r="AD19" s="3"/>
      <c r="AE19" s="3"/>
      <c r="AF19" s="3"/>
      <c r="AG19" s="3"/>
    </row>
    <row r="20" spans="1:33" s="6" customFormat="1" x14ac:dyDescent="0.25">
      <c r="A20" s="134"/>
      <c r="B20" s="59"/>
      <c r="C20" s="59"/>
      <c r="D20" s="134"/>
      <c r="E20" s="134"/>
      <c r="F20" s="134"/>
      <c r="G20" s="134"/>
      <c r="H20" s="9"/>
      <c r="I20" s="134"/>
      <c r="J20" s="56"/>
      <c r="K20" s="72" t="s">
        <v>526</v>
      </c>
      <c r="L20" s="133">
        <v>1</v>
      </c>
      <c r="M20" s="72"/>
      <c r="N20" s="133">
        <v>10</v>
      </c>
      <c r="O20" s="72"/>
      <c r="P20" s="133"/>
      <c r="Q20" s="132"/>
      <c r="R20" s="132" t="s">
        <v>275</v>
      </c>
      <c r="S20" s="132" t="s">
        <v>275</v>
      </c>
      <c r="T20" s="69" t="s">
        <v>429</v>
      </c>
      <c r="U20" s="70" t="s">
        <v>519</v>
      </c>
      <c r="V20" s="134"/>
      <c r="W20" s="75"/>
      <c r="X20" s="75"/>
      <c r="Y20" s="132"/>
      <c r="Z20" s="134"/>
      <c r="AA20" s="56"/>
      <c r="AB20" s="3"/>
      <c r="AC20" s="3"/>
      <c r="AD20" s="3"/>
      <c r="AE20" s="3"/>
      <c r="AF20" s="3"/>
      <c r="AG20" s="3"/>
    </row>
    <row r="21" spans="1:33" s="6" customFormat="1" ht="46.5" x14ac:dyDescent="0.25">
      <c r="A21" s="134"/>
      <c r="B21" s="59"/>
      <c r="C21" s="59"/>
      <c r="D21" s="134"/>
      <c r="E21" s="134"/>
      <c r="F21" s="134"/>
      <c r="G21" s="134"/>
      <c r="H21" s="9"/>
      <c r="I21" s="134"/>
      <c r="J21" s="56"/>
      <c r="K21" s="72" t="s">
        <v>527</v>
      </c>
      <c r="L21" s="133">
        <v>1</v>
      </c>
      <c r="M21" s="72"/>
      <c r="N21" s="133"/>
      <c r="O21" s="72"/>
      <c r="P21" s="133"/>
      <c r="Q21" s="132"/>
      <c r="R21" s="132" t="s">
        <v>275</v>
      </c>
      <c r="S21" s="132" t="s">
        <v>275</v>
      </c>
      <c r="T21" s="69" t="s">
        <v>425</v>
      </c>
      <c r="U21" s="70" t="s">
        <v>520</v>
      </c>
      <c r="V21" s="134"/>
      <c r="W21" s="75"/>
      <c r="X21" s="75"/>
      <c r="Y21" s="132"/>
      <c r="Z21" s="134"/>
      <c r="AA21" s="56"/>
      <c r="AB21" s="3"/>
      <c r="AC21" s="3"/>
      <c r="AD21" s="3"/>
      <c r="AE21" s="3"/>
      <c r="AF21" s="3"/>
      <c r="AG21" s="3"/>
    </row>
    <row r="22" spans="1:33" s="11" customFormat="1" x14ac:dyDescent="0.25">
      <c r="A22" s="5"/>
      <c r="B22" s="66"/>
      <c r="C22" s="66"/>
      <c r="D22" s="67"/>
      <c r="E22" s="67"/>
      <c r="F22" s="5">
        <f>SUM(F17:F21)</f>
        <v>1</v>
      </c>
      <c r="G22" s="67"/>
      <c r="H22" s="5">
        <f>SUM(H17:H21)</f>
        <v>0</v>
      </c>
      <c r="I22" s="5"/>
      <c r="J22" s="13"/>
      <c r="K22" s="12"/>
      <c r="L22" s="5">
        <f>SUM(L17:L21)</f>
        <v>5</v>
      </c>
      <c r="M22" s="12"/>
      <c r="N22" s="5">
        <f>SUM(N17:N21)</f>
        <v>20</v>
      </c>
      <c r="O22" s="13"/>
      <c r="P22" s="5">
        <f>SUM(P17:P21)</f>
        <v>46</v>
      </c>
      <c r="Q22" s="5">
        <f>SUM(Q17:Q21)</f>
        <v>30</v>
      </c>
      <c r="R22" s="128"/>
      <c r="S22" s="132" t="s">
        <v>275</v>
      </c>
      <c r="T22" s="65"/>
      <c r="U22" s="74"/>
      <c r="V22" s="5">
        <f>SUM(V17:V21)</f>
        <v>0</v>
      </c>
      <c r="W22" s="64"/>
      <c r="X22" s="64"/>
      <c r="Y22" s="132">
        <v>1</v>
      </c>
      <c r="Z22" s="5">
        <f>SUM(Z17:Z21)</f>
        <v>0</v>
      </c>
      <c r="AA22" s="12"/>
      <c r="AB22" s="14"/>
      <c r="AC22" s="14"/>
      <c r="AD22" s="14"/>
      <c r="AE22" s="14"/>
      <c r="AF22" s="14"/>
      <c r="AG22" s="14"/>
    </row>
    <row r="23" spans="1:33" s="6" customFormat="1" ht="93" x14ac:dyDescent="0.25">
      <c r="A23" s="53">
        <v>3</v>
      </c>
      <c r="B23" s="58" t="s">
        <v>501</v>
      </c>
      <c r="C23" s="58" t="s">
        <v>502</v>
      </c>
      <c r="D23" s="52" t="s">
        <v>32</v>
      </c>
      <c r="E23" s="52" t="s">
        <v>33</v>
      </c>
      <c r="F23" s="52">
        <v>1</v>
      </c>
      <c r="G23" s="52"/>
      <c r="H23" s="52">
        <v>0</v>
      </c>
      <c r="I23" s="139" t="s">
        <v>529</v>
      </c>
      <c r="J23" s="56" t="s">
        <v>505</v>
      </c>
      <c r="K23" s="70" t="s">
        <v>530</v>
      </c>
      <c r="L23" s="134">
        <v>1</v>
      </c>
      <c r="M23" s="70"/>
      <c r="N23" s="51"/>
      <c r="O23" s="70" t="s">
        <v>509</v>
      </c>
      <c r="P23" s="51">
        <v>15</v>
      </c>
      <c r="Q23" s="51">
        <v>30</v>
      </c>
      <c r="R23" s="132" t="s">
        <v>275</v>
      </c>
      <c r="S23" s="132" t="s">
        <v>275</v>
      </c>
      <c r="T23" s="69" t="s">
        <v>417</v>
      </c>
      <c r="U23" s="70" t="s">
        <v>519</v>
      </c>
      <c r="V23" s="52">
        <v>0</v>
      </c>
      <c r="W23" s="71" t="s">
        <v>32</v>
      </c>
      <c r="X23" s="71" t="s">
        <v>275</v>
      </c>
      <c r="Y23" s="132">
        <v>1</v>
      </c>
      <c r="Z23" s="147" t="s">
        <v>534</v>
      </c>
      <c r="AA23" s="7"/>
      <c r="AB23" s="3"/>
      <c r="AC23" s="3"/>
      <c r="AD23" s="3"/>
      <c r="AE23" s="3"/>
      <c r="AF23" s="3"/>
      <c r="AG23" s="3"/>
    </row>
    <row r="24" spans="1:33" s="6" customFormat="1" ht="63" customHeight="1" x14ac:dyDescent="0.25">
      <c r="A24" s="53"/>
      <c r="B24" s="59"/>
      <c r="C24" s="59"/>
      <c r="D24" s="53"/>
      <c r="E24" s="53"/>
      <c r="F24" s="53"/>
      <c r="G24" s="53"/>
      <c r="H24" s="9"/>
      <c r="I24" s="53"/>
      <c r="J24" s="56"/>
      <c r="K24" s="70" t="s">
        <v>532</v>
      </c>
      <c r="L24" s="141">
        <v>1</v>
      </c>
      <c r="M24" s="70" t="s">
        <v>507</v>
      </c>
      <c r="N24" s="51">
        <v>10</v>
      </c>
      <c r="O24" s="70" t="s">
        <v>510</v>
      </c>
      <c r="P24" s="51">
        <v>30</v>
      </c>
      <c r="Q24" s="51"/>
      <c r="R24" s="132" t="s">
        <v>275</v>
      </c>
      <c r="S24" s="132" t="s">
        <v>275</v>
      </c>
      <c r="T24" s="69" t="s">
        <v>419</v>
      </c>
      <c r="U24" s="70" t="s">
        <v>519</v>
      </c>
      <c r="V24" s="53"/>
      <c r="W24" s="75"/>
      <c r="X24" s="75"/>
      <c r="Y24" s="132"/>
      <c r="Z24" s="53"/>
      <c r="AA24" s="8"/>
      <c r="AB24" s="3"/>
      <c r="AC24" s="3"/>
      <c r="AD24" s="3"/>
      <c r="AE24" s="3"/>
      <c r="AF24" s="3"/>
      <c r="AG24" s="3"/>
    </row>
    <row r="25" spans="1:33" s="6" customFormat="1" ht="69.75" x14ac:dyDescent="0.25">
      <c r="A25" s="53"/>
      <c r="B25" s="59"/>
      <c r="C25" s="59"/>
      <c r="D25" s="53"/>
      <c r="E25" s="53"/>
      <c r="F25" s="53"/>
      <c r="G25" s="53"/>
      <c r="H25" s="9"/>
      <c r="I25" s="53"/>
      <c r="J25" s="56"/>
      <c r="K25" s="70" t="s">
        <v>531</v>
      </c>
      <c r="L25" s="142">
        <v>1</v>
      </c>
      <c r="M25" s="70"/>
      <c r="N25" s="51"/>
      <c r="O25" s="70"/>
      <c r="P25" s="51"/>
      <c r="Q25" s="51"/>
      <c r="R25" s="132" t="s">
        <v>275</v>
      </c>
      <c r="S25" s="132" t="s">
        <v>275</v>
      </c>
      <c r="T25" s="69" t="s">
        <v>423</v>
      </c>
      <c r="U25" s="70" t="s">
        <v>519</v>
      </c>
      <c r="V25" s="53"/>
      <c r="W25" s="75"/>
      <c r="X25" s="75"/>
      <c r="Y25" s="132"/>
      <c r="Z25" s="54"/>
      <c r="AA25" s="10"/>
      <c r="AB25" s="3"/>
      <c r="AC25" s="3"/>
      <c r="AD25" s="3"/>
      <c r="AE25" s="3"/>
      <c r="AF25" s="3"/>
      <c r="AG25" s="3"/>
    </row>
    <row r="26" spans="1:33" s="6" customFormat="1" x14ac:dyDescent="0.25">
      <c r="A26" s="53"/>
      <c r="B26" s="59"/>
      <c r="C26" s="59"/>
      <c r="D26" s="53"/>
      <c r="E26" s="53"/>
      <c r="F26" s="53"/>
      <c r="G26" s="53"/>
      <c r="H26" s="9"/>
      <c r="I26" s="53"/>
      <c r="J26" s="56"/>
      <c r="K26" s="70" t="s">
        <v>533</v>
      </c>
      <c r="L26" s="132">
        <v>1</v>
      </c>
      <c r="M26" s="72"/>
      <c r="N26" s="51"/>
      <c r="O26" s="72"/>
      <c r="P26" s="51"/>
      <c r="Q26" s="51"/>
      <c r="R26" s="132" t="s">
        <v>275</v>
      </c>
      <c r="S26" s="132" t="s">
        <v>275</v>
      </c>
      <c r="T26" s="69" t="s">
        <v>429</v>
      </c>
      <c r="U26" s="70" t="s">
        <v>519</v>
      </c>
      <c r="V26" s="53"/>
      <c r="W26" s="75"/>
      <c r="X26" s="75"/>
      <c r="Y26" s="132"/>
      <c r="Z26" s="51"/>
      <c r="AA26" s="57"/>
      <c r="AB26" s="3"/>
      <c r="AC26" s="3"/>
      <c r="AD26" s="3"/>
      <c r="AE26" s="3"/>
      <c r="AF26" s="3"/>
      <c r="AG26" s="3"/>
    </row>
    <row r="27" spans="1:33" s="6" customFormat="1" ht="46.5" x14ac:dyDescent="0.25">
      <c r="A27" s="134"/>
      <c r="B27" s="59"/>
      <c r="C27" s="59"/>
      <c r="D27" s="134"/>
      <c r="E27" s="134"/>
      <c r="F27" s="134"/>
      <c r="G27" s="134"/>
      <c r="H27" s="9"/>
      <c r="I27" s="134"/>
      <c r="J27" s="56"/>
      <c r="K27" s="70"/>
      <c r="L27" s="132"/>
      <c r="M27" s="72"/>
      <c r="N27" s="132"/>
      <c r="O27" s="72"/>
      <c r="P27" s="132"/>
      <c r="Q27" s="132"/>
      <c r="R27" s="132"/>
      <c r="S27" s="132"/>
      <c r="T27" s="69" t="s">
        <v>425</v>
      </c>
      <c r="U27" s="70" t="s">
        <v>520</v>
      </c>
      <c r="V27" s="134"/>
      <c r="W27" s="75"/>
      <c r="X27" s="75"/>
      <c r="Y27" s="132"/>
      <c r="Z27" s="132"/>
      <c r="AA27" s="136"/>
      <c r="AB27" s="3"/>
      <c r="AC27" s="3"/>
      <c r="AD27" s="3"/>
      <c r="AE27" s="3"/>
      <c r="AF27" s="3"/>
      <c r="AG27" s="3"/>
    </row>
    <row r="28" spans="1:33" s="6" customFormat="1" ht="46.5" x14ac:dyDescent="0.25">
      <c r="A28" s="53"/>
      <c r="B28" s="59"/>
      <c r="C28" s="59"/>
      <c r="D28" s="53"/>
      <c r="E28" s="53"/>
      <c r="F28" s="53"/>
      <c r="G28" s="53"/>
      <c r="H28" s="9"/>
      <c r="I28" s="53"/>
      <c r="J28" s="56"/>
      <c r="K28" s="70"/>
      <c r="L28" s="51"/>
      <c r="M28" s="57"/>
      <c r="N28" s="51"/>
      <c r="O28" s="70"/>
      <c r="P28" s="51"/>
      <c r="Q28" s="51"/>
      <c r="R28" s="132"/>
      <c r="S28" s="132"/>
      <c r="T28" s="69" t="s">
        <v>421</v>
      </c>
      <c r="U28" s="70" t="s">
        <v>539</v>
      </c>
      <c r="V28" s="53"/>
      <c r="W28" s="75"/>
      <c r="X28" s="75"/>
      <c r="Y28" s="132"/>
      <c r="Z28" s="51"/>
      <c r="AA28" s="57"/>
      <c r="AB28" s="3"/>
      <c r="AC28" s="3"/>
      <c r="AD28" s="3"/>
      <c r="AE28" s="3"/>
      <c r="AF28" s="3"/>
      <c r="AG28" s="3"/>
    </row>
    <row r="29" spans="1:33" s="11" customFormat="1" x14ac:dyDescent="0.25">
      <c r="A29" s="131"/>
      <c r="B29" s="66"/>
      <c r="C29" s="66"/>
      <c r="D29" s="67"/>
      <c r="E29" s="67"/>
      <c r="F29" s="131">
        <f>SUM(F25:F28)</f>
        <v>0</v>
      </c>
      <c r="G29" s="67"/>
      <c r="H29" s="131">
        <f>SUM(H25:H28)</f>
        <v>0</v>
      </c>
      <c r="I29" s="131"/>
      <c r="J29" s="13"/>
      <c r="K29" s="12"/>
      <c r="L29" s="131">
        <v>4</v>
      </c>
      <c r="M29" s="12"/>
      <c r="N29" s="131">
        <v>10</v>
      </c>
      <c r="O29" s="13"/>
      <c r="P29" s="131">
        <v>50</v>
      </c>
      <c r="Q29" s="131">
        <v>33</v>
      </c>
      <c r="R29" s="132" t="s">
        <v>275</v>
      </c>
      <c r="S29" s="132" t="s">
        <v>275</v>
      </c>
      <c r="T29" s="65"/>
      <c r="U29" s="74"/>
      <c r="V29" s="131">
        <f>SUM(V25:V28)</f>
        <v>0</v>
      </c>
      <c r="W29" s="64"/>
      <c r="X29" s="64"/>
      <c r="Y29" s="132">
        <v>1</v>
      </c>
      <c r="Z29" s="131">
        <f>SUM(Z25:Z28)</f>
        <v>0</v>
      </c>
      <c r="AA29" s="12"/>
      <c r="AB29" s="14"/>
      <c r="AC29" s="14"/>
      <c r="AD29" s="14"/>
      <c r="AE29" s="14"/>
      <c r="AF29" s="14"/>
      <c r="AG29" s="14"/>
    </row>
    <row r="30" spans="1:33" s="6" customFormat="1" ht="45.75" customHeight="1" x14ac:dyDescent="0.25">
      <c r="A30" s="134">
        <v>4</v>
      </c>
      <c r="B30" s="58" t="s">
        <v>501</v>
      </c>
      <c r="C30" s="58" t="s">
        <v>502</v>
      </c>
      <c r="D30" s="133" t="s">
        <v>32</v>
      </c>
      <c r="E30" s="133" t="s">
        <v>33</v>
      </c>
      <c r="F30" s="133">
        <v>1</v>
      </c>
      <c r="G30" s="133"/>
      <c r="H30" s="133">
        <v>0</v>
      </c>
      <c r="I30" s="139" t="s">
        <v>537</v>
      </c>
      <c r="J30" s="56" t="s">
        <v>505</v>
      </c>
      <c r="K30" s="70" t="s">
        <v>538</v>
      </c>
      <c r="L30" s="134">
        <v>1</v>
      </c>
      <c r="M30" s="70"/>
      <c r="N30" s="132"/>
      <c r="O30" s="70" t="s">
        <v>509</v>
      </c>
      <c r="P30" s="132">
        <v>15</v>
      </c>
      <c r="Q30" s="132">
        <v>30</v>
      </c>
      <c r="R30" s="132" t="s">
        <v>275</v>
      </c>
      <c r="S30" s="132" t="s">
        <v>275</v>
      </c>
      <c r="T30" s="69" t="s">
        <v>417</v>
      </c>
      <c r="U30" s="70" t="s">
        <v>519</v>
      </c>
      <c r="V30" s="133">
        <v>0</v>
      </c>
      <c r="W30" s="71" t="s">
        <v>32</v>
      </c>
      <c r="X30" s="71" t="s">
        <v>275</v>
      </c>
      <c r="Y30" s="132">
        <v>1</v>
      </c>
      <c r="Z30" s="133">
        <v>35.299999999999997</v>
      </c>
      <c r="AA30" s="7"/>
      <c r="AB30" s="3"/>
      <c r="AC30" s="3"/>
      <c r="AD30" s="3"/>
      <c r="AE30" s="3"/>
      <c r="AF30" s="3"/>
      <c r="AG30" s="3"/>
    </row>
    <row r="31" spans="1:33" s="6" customFormat="1" ht="93" x14ac:dyDescent="0.25">
      <c r="A31" s="134"/>
      <c r="B31" s="59"/>
      <c r="C31" s="59"/>
      <c r="D31" s="134"/>
      <c r="E31" s="134"/>
      <c r="F31" s="134"/>
      <c r="G31" s="134"/>
      <c r="H31" s="9"/>
      <c r="I31" s="134"/>
      <c r="J31" s="56"/>
      <c r="K31" s="70" t="s">
        <v>532</v>
      </c>
      <c r="L31" s="135">
        <v>1</v>
      </c>
      <c r="M31" s="70" t="s">
        <v>507</v>
      </c>
      <c r="N31" s="132">
        <v>10</v>
      </c>
      <c r="O31" s="70" t="s">
        <v>510</v>
      </c>
      <c r="P31" s="132">
        <v>30</v>
      </c>
      <c r="Q31" s="132"/>
      <c r="R31" s="132" t="s">
        <v>275</v>
      </c>
      <c r="S31" s="132" t="s">
        <v>275</v>
      </c>
      <c r="T31" s="69" t="s">
        <v>419</v>
      </c>
      <c r="U31" s="70" t="s">
        <v>519</v>
      </c>
      <c r="V31" s="134"/>
      <c r="W31" s="75"/>
      <c r="X31" s="75"/>
      <c r="Y31" s="132"/>
      <c r="Z31" s="134"/>
      <c r="AA31" s="8"/>
      <c r="AB31" s="3"/>
      <c r="AC31" s="3"/>
      <c r="AD31" s="3"/>
      <c r="AE31" s="3"/>
      <c r="AF31" s="3"/>
      <c r="AG31" s="3"/>
    </row>
    <row r="32" spans="1:33" s="6" customFormat="1" ht="69.75" x14ac:dyDescent="0.25">
      <c r="A32" s="134"/>
      <c r="B32" s="59"/>
      <c r="C32" s="59"/>
      <c r="D32" s="134"/>
      <c r="E32" s="134"/>
      <c r="F32" s="134"/>
      <c r="G32" s="134"/>
      <c r="H32" s="9"/>
      <c r="I32" s="134"/>
      <c r="J32" s="56"/>
      <c r="K32" s="70" t="s">
        <v>540</v>
      </c>
      <c r="L32" s="132">
        <v>1</v>
      </c>
      <c r="M32" s="70"/>
      <c r="N32" s="132"/>
      <c r="O32" s="70" t="s">
        <v>511</v>
      </c>
      <c r="P32" s="132">
        <v>1</v>
      </c>
      <c r="Q32" s="132"/>
      <c r="R32" s="132" t="s">
        <v>275</v>
      </c>
      <c r="S32" s="132" t="s">
        <v>275</v>
      </c>
      <c r="T32" s="69" t="s">
        <v>423</v>
      </c>
      <c r="U32" s="70" t="s">
        <v>519</v>
      </c>
      <c r="V32" s="134"/>
      <c r="W32" s="75"/>
      <c r="X32" s="75"/>
      <c r="Y32" s="132"/>
      <c r="Z32" s="135"/>
      <c r="AA32" s="10"/>
      <c r="AB32" s="3"/>
      <c r="AC32" s="3"/>
      <c r="AD32" s="3"/>
      <c r="AE32" s="3"/>
      <c r="AF32" s="3"/>
      <c r="AG32" s="3"/>
    </row>
    <row r="33" spans="1:33" s="6" customFormat="1" x14ac:dyDescent="0.25">
      <c r="A33" s="134"/>
      <c r="B33" s="59"/>
      <c r="C33" s="59"/>
      <c r="D33" s="134"/>
      <c r="E33" s="134"/>
      <c r="F33" s="134"/>
      <c r="G33" s="134"/>
      <c r="H33" s="9"/>
      <c r="I33" s="134"/>
      <c r="J33" s="56"/>
      <c r="K33" s="72" t="s">
        <v>533</v>
      </c>
      <c r="L33" s="132">
        <v>1</v>
      </c>
      <c r="M33" s="72"/>
      <c r="N33" s="132"/>
      <c r="O33" s="72"/>
      <c r="P33" s="132"/>
      <c r="Q33" s="132"/>
      <c r="R33" s="132" t="s">
        <v>275</v>
      </c>
      <c r="S33" s="132" t="s">
        <v>275</v>
      </c>
      <c r="T33" s="69" t="s">
        <v>429</v>
      </c>
      <c r="U33" s="70" t="s">
        <v>519</v>
      </c>
      <c r="V33" s="134"/>
      <c r="W33" s="75"/>
      <c r="X33" s="75"/>
      <c r="Y33" s="132"/>
      <c r="Z33" s="132"/>
      <c r="AA33" s="136"/>
      <c r="AB33" s="3"/>
      <c r="AC33" s="3"/>
      <c r="AD33" s="3"/>
      <c r="AE33" s="3"/>
      <c r="AF33" s="3"/>
      <c r="AG33" s="3"/>
    </row>
    <row r="34" spans="1:33" s="6" customFormat="1" ht="46.5" x14ac:dyDescent="0.25">
      <c r="A34" s="134"/>
      <c r="B34" s="59"/>
      <c r="C34" s="59"/>
      <c r="D34" s="134"/>
      <c r="E34" s="134"/>
      <c r="F34" s="134"/>
      <c r="G34" s="134"/>
      <c r="H34" s="9"/>
      <c r="I34" s="134"/>
      <c r="J34" s="56"/>
      <c r="K34" s="72"/>
      <c r="L34" s="132"/>
      <c r="M34" s="136"/>
      <c r="N34" s="132"/>
      <c r="O34" s="70"/>
      <c r="P34" s="132"/>
      <c r="Q34" s="132"/>
      <c r="R34" s="132" t="s">
        <v>275</v>
      </c>
      <c r="S34" s="132" t="s">
        <v>275</v>
      </c>
      <c r="T34" s="69" t="s">
        <v>425</v>
      </c>
      <c r="U34" s="70" t="s">
        <v>520</v>
      </c>
      <c r="V34" s="134"/>
      <c r="W34" s="75"/>
      <c r="X34" s="75"/>
      <c r="Y34" s="132"/>
      <c r="Z34" s="132"/>
      <c r="AA34" s="136"/>
      <c r="AB34" s="3"/>
      <c r="AC34" s="3"/>
      <c r="AD34" s="3"/>
      <c r="AE34" s="3"/>
      <c r="AF34" s="3"/>
      <c r="AG34" s="3"/>
    </row>
    <row r="35" spans="1:33" s="6" customFormat="1" ht="46.5" x14ac:dyDescent="0.25">
      <c r="A35" s="134"/>
      <c r="B35" s="59"/>
      <c r="C35" s="59"/>
      <c r="D35" s="134"/>
      <c r="E35" s="134"/>
      <c r="F35" s="134"/>
      <c r="G35" s="134"/>
      <c r="H35" s="9"/>
      <c r="I35" s="134"/>
      <c r="J35" s="56"/>
      <c r="K35" s="72"/>
      <c r="L35" s="132"/>
      <c r="M35" s="136"/>
      <c r="N35" s="132"/>
      <c r="O35" s="70"/>
      <c r="P35" s="132"/>
      <c r="Q35" s="132"/>
      <c r="R35" s="132"/>
      <c r="S35" s="132"/>
      <c r="T35" s="69" t="s">
        <v>421</v>
      </c>
      <c r="U35" s="70" t="s">
        <v>539</v>
      </c>
      <c r="V35" s="134"/>
      <c r="W35" s="75"/>
      <c r="X35" s="75"/>
      <c r="Y35" s="132"/>
      <c r="Z35" s="132"/>
      <c r="AA35" s="136"/>
      <c r="AB35" s="3"/>
      <c r="AC35" s="3"/>
      <c r="AD35" s="3"/>
      <c r="AE35" s="3"/>
      <c r="AF35" s="3"/>
      <c r="AG35" s="3"/>
    </row>
    <row r="36" spans="1:33" s="6" customFormat="1" x14ac:dyDescent="0.25">
      <c r="A36" s="135"/>
      <c r="B36" s="60"/>
      <c r="C36" s="60"/>
      <c r="D36" s="135"/>
      <c r="E36" s="135"/>
      <c r="F36" s="135"/>
      <c r="G36" s="135"/>
      <c r="H36" s="15"/>
      <c r="I36" s="135"/>
      <c r="J36" s="56"/>
      <c r="K36" s="70"/>
      <c r="L36" s="132"/>
      <c r="M36" s="136"/>
      <c r="N36" s="132"/>
      <c r="O36" s="70"/>
      <c r="P36" s="132"/>
      <c r="Q36" s="132"/>
      <c r="R36" s="132" t="s">
        <v>275</v>
      </c>
      <c r="S36" s="132" t="s">
        <v>275</v>
      </c>
      <c r="T36" s="69"/>
      <c r="U36" s="70"/>
      <c r="V36" s="135"/>
      <c r="W36" s="73"/>
      <c r="X36" s="73"/>
      <c r="Y36" s="132"/>
      <c r="Z36" s="132"/>
      <c r="AA36" s="136"/>
      <c r="AB36" s="3"/>
      <c r="AC36" s="3"/>
      <c r="AD36" s="3"/>
      <c r="AE36" s="3"/>
      <c r="AF36" s="3"/>
      <c r="AG36" s="3"/>
    </row>
    <row r="37" spans="1:33" s="11" customFormat="1" x14ac:dyDescent="0.25">
      <c r="A37" s="131"/>
      <c r="B37" s="66"/>
      <c r="C37" s="66"/>
      <c r="D37" s="67"/>
      <c r="E37" s="67"/>
      <c r="F37" s="131">
        <f>SUM(F32:F36)</f>
        <v>0</v>
      </c>
      <c r="G37" s="67"/>
      <c r="H37" s="131">
        <f>SUM(H32:H36)</f>
        <v>0</v>
      </c>
      <c r="I37" s="131"/>
      <c r="J37" s="13"/>
      <c r="K37" s="12"/>
      <c r="L37" s="131">
        <v>4</v>
      </c>
      <c r="M37" s="12"/>
      <c r="N37" s="131">
        <v>10</v>
      </c>
      <c r="O37" s="13"/>
      <c r="P37" s="131">
        <f>SUM(P32:P36)</f>
        <v>1</v>
      </c>
      <c r="Q37" s="131">
        <f>SUM(Q32:Q36)</f>
        <v>0</v>
      </c>
      <c r="R37" s="132" t="s">
        <v>275</v>
      </c>
      <c r="S37" s="132" t="s">
        <v>275</v>
      </c>
      <c r="T37" s="65"/>
      <c r="U37" s="74"/>
      <c r="V37" s="131">
        <f>SUM(V32:V36)</f>
        <v>0</v>
      </c>
      <c r="W37" s="64"/>
      <c r="X37" s="64"/>
      <c r="Y37" s="132">
        <v>1</v>
      </c>
      <c r="Z37" s="131">
        <f>SUM(Z32:Z36)</f>
        <v>0</v>
      </c>
      <c r="AA37" s="12"/>
      <c r="AB37" s="14"/>
      <c r="AC37" s="14"/>
      <c r="AD37" s="14"/>
      <c r="AE37" s="14"/>
      <c r="AF37" s="14"/>
      <c r="AG37" s="14"/>
    </row>
    <row r="38" spans="1:33" s="6" customFormat="1" ht="93" x14ac:dyDescent="0.25">
      <c r="A38" s="134">
        <v>5</v>
      </c>
      <c r="B38" s="58" t="s">
        <v>501</v>
      </c>
      <c r="C38" s="58" t="s">
        <v>502</v>
      </c>
      <c r="D38" s="133" t="s">
        <v>32</v>
      </c>
      <c r="E38" s="133" t="s">
        <v>33</v>
      </c>
      <c r="F38" s="133">
        <v>1</v>
      </c>
      <c r="G38" s="133"/>
      <c r="H38" s="133">
        <v>0</v>
      </c>
      <c r="I38" s="139" t="s">
        <v>542</v>
      </c>
      <c r="J38" s="70" t="s">
        <v>541</v>
      </c>
      <c r="K38" s="70"/>
      <c r="L38" s="134"/>
      <c r="M38" s="70"/>
      <c r="N38" s="132"/>
      <c r="O38" s="70"/>
      <c r="P38" s="132"/>
      <c r="Q38" s="132"/>
      <c r="R38" s="70" t="s">
        <v>543</v>
      </c>
      <c r="S38" s="132">
        <v>1</v>
      </c>
      <c r="T38" s="69" t="s">
        <v>417</v>
      </c>
      <c r="U38" s="70" t="s">
        <v>519</v>
      </c>
      <c r="V38" s="132">
        <v>1</v>
      </c>
      <c r="W38" s="71" t="s">
        <v>275</v>
      </c>
      <c r="X38" s="71" t="s">
        <v>275</v>
      </c>
      <c r="Y38" s="132" t="s">
        <v>275</v>
      </c>
      <c r="Z38" s="133" t="s">
        <v>547</v>
      </c>
      <c r="AA38" s="7"/>
      <c r="AB38" s="3"/>
      <c r="AC38" s="3"/>
      <c r="AD38" s="3"/>
      <c r="AE38" s="3"/>
      <c r="AF38" s="3"/>
      <c r="AG38" s="3"/>
    </row>
    <row r="39" spans="1:33" s="6" customFormat="1" ht="48" customHeight="1" x14ac:dyDescent="0.25">
      <c r="A39" s="134"/>
      <c r="B39" s="59"/>
      <c r="C39" s="59"/>
      <c r="D39" s="134"/>
      <c r="E39" s="134"/>
      <c r="F39" s="134"/>
      <c r="G39" s="134"/>
      <c r="H39" s="134"/>
      <c r="I39" s="139"/>
      <c r="J39" s="56"/>
      <c r="K39" s="70"/>
      <c r="L39" s="135"/>
      <c r="M39" s="70"/>
      <c r="N39" s="132"/>
      <c r="O39" s="70"/>
      <c r="P39" s="132"/>
      <c r="Q39" s="132"/>
      <c r="R39" s="70" t="s">
        <v>545</v>
      </c>
      <c r="S39" s="132">
        <v>1</v>
      </c>
      <c r="T39" s="69" t="s">
        <v>419</v>
      </c>
      <c r="U39" s="70" t="s">
        <v>519</v>
      </c>
      <c r="V39" s="134"/>
      <c r="W39" s="75"/>
      <c r="X39" s="75"/>
      <c r="Y39" s="132"/>
      <c r="Z39" s="134"/>
      <c r="AA39" s="8"/>
      <c r="AB39" s="3"/>
      <c r="AC39" s="3"/>
      <c r="AD39" s="3"/>
      <c r="AE39" s="3"/>
      <c r="AF39" s="3"/>
      <c r="AG39" s="3"/>
    </row>
    <row r="40" spans="1:33" s="6" customFormat="1" ht="46.5" x14ac:dyDescent="0.25">
      <c r="A40" s="134"/>
      <c r="B40" s="59"/>
      <c r="C40" s="59"/>
      <c r="D40" s="134"/>
      <c r="E40" s="134"/>
      <c r="F40" s="134"/>
      <c r="G40" s="134"/>
      <c r="H40" s="9"/>
      <c r="I40" s="134"/>
      <c r="J40" s="56"/>
      <c r="K40" s="70"/>
      <c r="L40" s="132"/>
      <c r="M40" s="70"/>
      <c r="N40" s="132"/>
      <c r="O40" s="70"/>
      <c r="P40" s="132"/>
      <c r="Q40" s="132"/>
      <c r="R40" s="70" t="s">
        <v>544</v>
      </c>
      <c r="S40" s="132">
        <v>1</v>
      </c>
      <c r="T40" s="69" t="s">
        <v>423</v>
      </c>
      <c r="U40" s="70" t="s">
        <v>519</v>
      </c>
      <c r="V40" s="134"/>
      <c r="W40" s="75"/>
      <c r="X40" s="75"/>
      <c r="Y40" s="132"/>
      <c r="Z40" s="134"/>
      <c r="AA40" s="8"/>
      <c r="AB40" s="3"/>
      <c r="AC40" s="3"/>
      <c r="AD40" s="3"/>
      <c r="AE40" s="3"/>
      <c r="AF40" s="3"/>
      <c r="AG40" s="3"/>
    </row>
    <row r="41" spans="1:33" s="6" customFormat="1" ht="46.5" x14ac:dyDescent="0.25">
      <c r="A41" s="134"/>
      <c r="B41" s="59"/>
      <c r="C41" s="59"/>
      <c r="D41" s="134"/>
      <c r="E41" s="134"/>
      <c r="F41" s="134"/>
      <c r="G41" s="134"/>
      <c r="H41" s="9"/>
      <c r="I41" s="134"/>
      <c r="J41" s="56"/>
      <c r="K41" s="72"/>
      <c r="L41" s="132"/>
      <c r="M41" s="70"/>
      <c r="N41" s="132"/>
      <c r="O41" s="70"/>
      <c r="P41" s="132"/>
      <c r="Q41" s="132"/>
      <c r="R41" s="72" t="s">
        <v>548</v>
      </c>
      <c r="S41" s="132">
        <v>1</v>
      </c>
      <c r="T41" s="69" t="s">
        <v>421</v>
      </c>
      <c r="U41" s="70" t="s">
        <v>539</v>
      </c>
      <c r="V41" s="134"/>
      <c r="W41" s="75"/>
      <c r="X41" s="75"/>
      <c r="Y41" s="132"/>
      <c r="Z41" s="134"/>
      <c r="AA41" s="8"/>
      <c r="AB41" s="3"/>
      <c r="AC41" s="3"/>
      <c r="AD41" s="3"/>
      <c r="AE41" s="3"/>
      <c r="AF41" s="3"/>
      <c r="AG41" s="3"/>
    </row>
    <row r="42" spans="1:33" s="6" customFormat="1" ht="46.5" x14ac:dyDescent="0.25">
      <c r="A42" s="134"/>
      <c r="B42" s="59"/>
      <c r="C42" s="59"/>
      <c r="D42" s="134"/>
      <c r="E42" s="134"/>
      <c r="F42" s="134"/>
      <c r="G42" s="134"/>
      <c r="H42" s="9"/>
      <c r="I42" s="134"/>
      <c r="J42" s="56"/>
      <c r="K42" s="72"/>
      <c r="L42" s="132"/>
      <c r="M42" s="70"/>
      <c r="N42" s="132"/>
      <c r="O42" s="70"/>
      <c r="P42" s="132"/>
      <c r="Q42" s="132"/>
      <c r="R42" s="72" t="s">
        <v>546</v>
      </c>
      <c r="S42" s="132">
        <v>2</v>
      </c>
      <c r="T42" s="69" t="s">
        <v>425</v>
      </c>
      <c r="U42" s="70" t="s">
        <v>520</v>
      </c>
      <c r="V42" s="134"/>
      <c r="W42" s="75"/>
      <c r="X42" s="75"/>
      <c r="Y42" s="132"/>
      <c r="Z42" s="135"/>
      <c r="AA42" s="10"/>
      <c r="AB42" s="3"/>
      <c r="AC42" s="3"/>
      <c r="AD42" s="3"/>
      <c r="AE42" s="3"/>
      <c r="AF42" s="3"/>
      <c r="AG42" s="3"/>
    </row>
    <row r="43" spans="1:33" s="6" customFormat="1" x14ac:dyDescent="0.25">
      <c r="A43" s="134"/>
      <c r="B43" s="59"/>
      <c r="C43" s="59"/>
      <c r="D43" s="134"/>
      <c r="E43" s="134"/>
      <c r="F43" s="134"/>
      <c r="G43" s="134"/>
      <c r="H43" s="9"/>
      <c r="I43" s="134"/>
      <c r="J43" s="56"/>
      <c r="K43" s="72"/>
      <c r="L43" s="132"/>
      <c r="M43" s="72"/>
      <c r="N43" s="132"/>
      <c r="O43" s="72"/>
      <c r="P43" s="132"/>
      <c r="Q43" s="132"/>
      <c r="R43" s="132" t="s">
        <v>549</v>
      </c>
      <c r="S43" s="132">
        <v>3</v>
      </c>
      <c r="T43" s="69" t="s">
        <v>429</v>
      </c>
      <c r="U43" s="70" t="s">
        <v>519</v>
      </c>
      <c r="V43" s="134"/>
      <c r="W43" s="75"/>
      <c r="X43" s="75"/>
      <c r="Y43" s="132"/>
      <c r="Z43" s="132"/>
      <c r="AA43" s="136"/>
      <c r="AB43" s="3"/>
      <c r="AC43" s="3"/>
      <c r="AD43" s="3"/>
      <c r="AE43" s="3"/>
      <c r="AF43" s="3"/>
      <c r="AG43" s="3"/>
    </row>
    <row r="44" spans="1:33" s="6" customFormat="1" x14ac:dyDescent="0.25">
      <c r="A44" s="134"/>
      <c r="B44" s="59"/>
      <c r="C44" s="59"/>
      <c r="D44" s="134"/>
      <c r="E44" s="134"/>
      <c r="F44" s="134"/>
      <c r="G44" s="134"/>
      <c r="H44" s="9"/>
      <c r="I44" s="134"/>
      <c r="J44" s="56"/>
      <c r="K44" s="70"/>
      <c r="L44" s="132"/>
      <c r="M44" s="136"/>
      <c r="N44" s="132"/>
      <c r="O44" s="70"/>
      <c r="P44" s="132"/>
      <c r="Q44" s="132"/>
      <c r="R44" s="132" t="s">
        <v>510</v>
      </c>
      <c r="S44" s="132">
        <v>6</v>
      </c>
      <c r="T44" s="69"/>
      <c r="U44" s="70"/>
      <c r="V44" s="134"/>
      <c r="W44" s="75"/>
      <c r="X44" s="75"/>
      <c r="Y44" s="132"/>
      <c r="Z44" s="132"/>
      <c r="AA44" s="136"/>
      <c r="AB44" s="3"/>
      <c r="AC44" s="3"/>
      <c r="AD44" s="3"/>
      <c r="AE44" s="3"/>
      <c r="AF44" s="3"/>
      <c r="AG44" s="3"/>
    </row>
    <row r="45" spans="1:33" s="11" customFormat="1" x14ac:dyDescent="0.25">
      <c r="A45" s="131"/>
      <c r="B45" s="66"/>
      <c r="C45" s="66"/>
      <c r="D45" s="67"/>
      <c r="E45" s="67"/>
      <c r="F45" s="131">
        <f>SUM(F40:F44)</f>
        <v>0</v>
      </c>
      <c r="G45" s="67"/>
      <c r="H45" s="131">
        <f>SUM(H40:H44)</f>
        <v>0</v>
      </c>
      <c r="I45" s="131"/>
      <c r="J45" s="13"/>
      <c r="K45" s="12"/>
      <c r="L45" s="131"/>
      <c r="M45" s="12"/>
      <c r="N45" s="131"/>
      <c r="O45" s="13"/>
      <c r="P45" s="131">
        <f>SUM(P40:P44)</f>
        <v>0</v>
      </c>
      <c r="Q45" s="131">
        <f>SUM(Q40:Q44)</f>
        <v>0</v>
      </c>
      <c r="R45" s="132" t="s">
        <v>275</v>
      </c>
      <c r="S45" s="132">
        <v>15</v>
      </c>
      <c r="T45" s="65"/>
      <c r="U45" s="74"/>
      <c r="V45" s="131">
        <f>SUM(V40:V44)</f>
        <v>0</v>
      </c>
      <c r="W45" s="64"/>
      <c r="X45" s="64"/>
      <c r="Y45" s="132" t="s">
        <v>275</v>
      </c>
      <c r="Z45" s="131">
        <f>SUM(Z40:Z44)</f>
        <v>0</v>
      </c>
      <c r="AA45" s="12"/>
      <c r="AB45" s="14"/>
      <c r="AC45" s="14"/>
      <c r="AD45" s="14"/>
      <c r="AE45" s="14"/>
      <c r="AF45" s="14"/>
      <c r="AG45" s="14"/>
    </row>
    <row r="46" spans="1:33" s="6" customFormat="1" ht="93" x14ac:dyDescent="0.25">
      <c r="A46" s="134">
        <v>6</v>
      </c>
      <c r="B46" s="58" t="s">
        <v>550</v>
      </c>
      <c r="C46" s="58" t="s">
        <v>551</v>
      </c>
      <c r="D46" s="133" t="s">
        <v>32</v>
      </c>
      <c r="E46" s="133" t="s">
        <v>37</v>
      </c>
      <c r="F46" s="133">
        <v>1</v>
      </c>
      <c r="G46" s="133"/>
      <c r="H46" s="147">
        <v>0</v>
      </c>
      <c r="I46" s="139" t="s">
        <v>552</v>
      </c>
      <c r="J46" s="56" t="s">
        <v>505</v>
      </c>
      <c r="K46" s="70"/>
      <c r="L46" s="134"/>
      <c r="M46" s="70"/>
      <c r="N46" s="132"/>
      <c r="O46" s="70" t="s">
        <v>509</v>
      </c>
      <c r="P46" s="132">
        <v>3</v>
      </c>
      <c r="Q46" s="132">
        <v>15</v>
      </c>
      <c r="R46" s="132" t="s">
        <v>275</v>
      </c>
      <c r="S46" s="132" t="s">
        <v>275</v>
      </c>
      <c r="T46" s="69" t="s">
        <v>417</v>
      </c>
      <c r="U46" s="70" t="s">
        <v>519</v>
      </c>
      <c r="V46" s="133">
        <v>0</v>
      </c>
      <c r="W46" s="71" t="s">
        <v>275</v>
      </c>
      <c r="X46" s="71" t="s">
        <v>275</v>
      </c>
      <c r="Y46" s="132">
        <v>1</v>
      </c>
      <c r="Z46" s="133">
        <v>12</v>
      </c>
      <c r="AA46" s="7"/>
      <c r="AB46" s="3"/>
      <c r="AC46" s="3"/>
      <c r="AD46" s="3"/>
      <c r="AE46" s="3"/>
      <c r="AF46" s="3"/>
      <c r="AG46" s="3"/>
    </row>
    <row r="47" spans="1:33" s="6" customFormat="1" x14ac:dyDescent="0.25">
      <c r="A47" s="134"/>
      <c r="B47" s="59"/>
      <c r="C47" s="59"/>
      <c r="D47" s="134"/>
      <c r="E47" s="134"/>
      <c r="F47" s="134"/>
      <c r="G47" s="134"/>
      <c r="H47" s="9"/>
      <c r="I47" s="134"/>
      <c r="J47" s="56"/>
      <c r="K47" s="70"/>
      <c r="L47" s="135"/>
      <c r="M47" s="70"/>
      <c r="N47" s="132"/>
      <c r="O47" s="70" t="s">
        <v>510</v>
      </c>
      <c r="P47" s="132">
        <v>15</v>
      </c>
      <c r="Q47" s="132"/>
      <c r="R47" s="132" t="s">
        <v>275</v>
      </c>
      <c r="S47" s="132" t="s">
        <v>275</v>
      </c>
      <c r="T47" s="69" t="s">
        <v>419</v>
      </c>
      <c r="U47" s="70" t="s">
        <v>519</v>
      </c>
      <c r="V47" s="134"/>
      <c r="W47" s="75"/>
      <c r="X47" s="75"/>
      <c r="Y47" s="132"/>
      <c r="Z47" s="134"/>
      <c r="AA47" s="8"/>
      <c r="AB47" s="3"/>
      <c r="AC47" s="3"/>
      <c r="AD47" s="3"/>
      <c r="AE47" s="3"/>
      <c r="AF47" s="3"/>
      <c r="AG47" s="3"/>
    </row>
    <row r="48" spans="1:33" s="6" customFormat="1" x14ac:dyDescent="0.25">
      <c r="A48" s="134"/>
      <c r="B48" s="59"/>
      <c r="C48" s="59"/>
      <c r="D48" s="134"/>
      <c r="E48" s="134"/>
      <c r="F48" s="134"/>
      <c r="G48" s="134"/>
      <c r="H48" s="9"/>
      <c r="I48" s="134"/>
      <c r="J48" s="56"/>
      <c r="K48" s="70"/>
      <c r="L48" s="132"/>
      <c r="M48" s="70"/>
      <c r="N48" s="132"/>
      <c r="O48" s="70" t="s">
        <v>511</v>
      </c>
      <c r="P48" s="132">
        <v>1</v>
      </c>
      <c r="Q48" s="132"/>
      <c r="R48" s="132" t="s">
        <v>275</v>
      </c>
      <c r="S48" s="132" t="s">
        <v>275</v>
      </c>
      <c r="T48" s="69" t="s">
        <v>423</v>
      </c>
      <c r="U48" s="70" t="s">
        <v>519</v>
      </c>
      <c r="V48" s="134"/>
      <c r="W48" s="75"/>
      <c r="X48" s="75"/>
      <c r="Y48" s="132"/>
      <c r="Z48" s="135"/>
      <c r="AA48" s="10"/>
      <c r="AB48" s="3"/>
      <c r="AC48" s="3"/>
      <c r="AD48" s="3"/>
      <c r="AE48" s="3"/>
      <c r="AF48" s="3"/>
      <c r="AG48" s="3"/>
    </row>
    <row r="49" spans="1:33" s="6" customFormat="1" x14ac:dyDescent="0.25">
      <c r="A49" s="134"/>
      <c r="B49" s="59"/>
      <c r="C49" s="59"/>
      <c r="D49" s="134"/>
      <c r="E49" s="134"/>
      <c r="F49" s="134"/>
      <c r="G49" s="134"/>
      <c r="H49" s="9"/>
      <c r="I49" s="134"/>
      <c r="J49" s="56"/>
      <c r="K49" s="72"/>
      <c r="L49" s="132"/>
      <c r="M49" s="72"/>
      <c r="N49" s="132"/>
      <c r="O49" s="72"/>
      <c r="P49" s="132"/>
      <c r="Q49" s="132"/>
      <c r="R49" s="132"/>
      <c r="S49" s="132"/>
      <c r="T49" s="69" t="s">
        <v>429</v>
      </c>
      <c r="U49" s="70" t="s">
        <v>503</v>
      </c>
      <c r="V49" s="134"/>
      <c r="W49" s="75"/>
      <c r="X49" s="75"/>
      <c r="Y49" s="132"/>
      <c r="Z49" s="135"/>
      <c r="AA49" s="10"/>
      <c r="AB49" s="3"/>
      <c r="AC49" s="3"/>
      <c r="AD49" s="3"/>
      <c r="AE49" s="3"/>
      <c r="AF49" s="3"/>
      <c r="AG49" s="3"/>
    </row>
    <row r="50" spans="1:33" s="6" customFormat="1" ht="46.5" x14ac:dyDescent="0.25">
      <c r="A50" s="134"/>
      <c r="B50" s="59"/>
      <c r="C50" s="59"/>
      <c r="D50" s="134"/>
      <c r="E50" s="134"/>
      <c r="F50" s="134"/>
      <c r="G50" s="134"/>
      <c r="H50" s="9"/>
      <c r="I50" s="134"/>
      <c r="J50" s="56"/>
      <c r="K50" s="72"/>
      <c r="L50" s="132"/>
      <c r="M50" s="72"/>
      <c r="N50" s="132"/>
      <c r="O50" s="72"/>
      <c r="P50" s="132"/>
      <c r="Q50" s="132"/>
      <c r="R50" s="132"/>
      <c r="S50" s="132"/>
      <c r="T50" s="69" t="s">
        <v>425</v>
      </c>
      <c r="U50" s="70" t="s">
        <v>520</v>
      </c>
      <c r="V50" s="134"/>
      <c r="W50" s="75"/>
      <c r="X50" s="75"/>
      <c r="Y50" s="132"/>
      <c r="Z50" s="135"/>
      <c r="AA50" s="10"/>
      <c r="AB50" s="3"/>
      <c r="AC50" s="3"/>
      <c r="AD50" s="3"/>
      <c r="AE50" s="3"/>
      <c r="AF50" s="3"/>
      <c r="AG50" s="3"/>
    </row>
    <row r="51" spans="1:33" s="6" customFormat="1" ht="46.5" x14ac:dyDescent="0.25">
      <c r="A51" s="134"/>
      <c r="B51" s="59"/>
      <c r="C51" s="59"/>
      <c r="D51" s="134"/>
      <c r="E51" s="134"/>
      <c r="F51" s="134"/>
      <c r="G51" s="134"/>
      <c r="H51" s="9"/>
      <c r="I51" s="134"/>
      <c r="J51" s="56"/>
      <c r="K51" s="72"/>
      <c r="L51" s="132"/>
      <c r="M51" s="72"/>
      <c r="N51" s="132"/>
      <c r="O51" s="72"/>
      <c r="P51" s="132"/>
      <c r="Q51" s="132"/>
      <c r="R51" s="132"/>
      <c r="S51" s="132" t="s">
        <v>275</v>
      </c>
      <c r="T51" s="69" t="s">
        <v>421</v>
      </c>
      <c r="U51" s="70" t="s">
        <v>539</v>
      </c>
      <c r="V51" s="134"/>
      <c r="W51" s="75"/>
      <c r="X51" s="75"/>
      <c r="Y51" s="132"/>
      <c r="Z51" s="132"/>
      <c r="AA51" s="136"/>
      <c r="AB51" s="3"/>
      <c r="AC51" s="3"/>
      <c r="AD51" s="3"/>
      <c r="AE51" s="3"/>
      <c r="AF51" s="3"/>
      <c r="AG51" s="3"/>
    </row>
    <row r="52" spans="1:33" s="6" customFormat="1" x14ac:dyDescent="0.25">
      <c r="A52" s="134"/>
      <c r="B52" s="59"/>
      <c r="C52" s="59"/>
      <c r="D52" s="134"/>
      <c r="E52" s="134"/>
      <c r="F52" s="134"/>
      <c r="G52" s="134"/>
      <c r="H52" s="9"/>
      <c r="I52" s="134"/>
      <c r="J52" s="56"/>
      <c r="K52" s="70"/>
      <c r="L52" s="132"/>
      <c r="M52" s="136"/>
      <c r="N52" s="132"/>
      <c r="O52" s="70"/>
      <c r="P52" s="132"/>
      <c r="Q52" s="132"/>
      <c r="R52" s="132" t="s">
        <v>275</v>
      </c>
      <c r="S52" s="132"/>
      <c r="T52" s="69"/>
      <c r="U52" s="70"/>
      <c r="V52" s="134"/>
      <c r="W52" s="75"/>
      <c r="X52" s="75"/>
      <c r="Y52" s="132"/>
      <c r="Z52" s="132"/>
      <c r="AA52" s="136"/>
      <c r="AB52" s="3"/>
      <c r="AC52" s="3"/>
      <c r="AD52" s="3"/>
      <c r="AE52" s="3"/>
      <c r="AF52" s="3"/>
      <c r="AG52" s="3"/>
    </row>
    <row r="53" spans="1:33" s="11" customFormat="1" x14ac:dyDescent="0.25">
      <c r="A53" s="131"/>
      <c r="B53" s="66"/>
      <c r="C53" s="66"/>
      <c r="D53" s="67"/>
      <c r="E53" s="67"/>
      <c r="F53" s="131">
        <f>SUM(F47:F52)</f>
        <v>0</v>
      </c>
      <c r="G53" s="67"/>
      <c r="H53" s="131">
        <f>SUM(H47:H52)</f>
        <v>0</v>
      </c>
      <c r="I53" s="131"/>
      <c r="J53" s="13"/>
      <c r="K53" s="12"/>
      <c r="L53" s="131">
        <f>SUM(L47:L52)</f>
        <v>0</v>
      </c>
      <c r="M53" s="12"/>
      <c r="N53" s="131">
        <f>SUM(N47:N52)</f>
        <v>0</v>
      </c>
      <c r="O53" s="13"/>
      <c r="P53" s="131">
        <v>19</v>
      </c>
      <c r="Q53" s="131">
        <v>15</v>
      </c>
      <c r="R53" s="132" t="s">
        <v>275</v>
      </c>
      <c r="S53" s="132" t="s">
        <v>275</v>
      </c>
      <c r="T53" s="65"/>
      <c r="U53" s="74"/>
      <c r="V53" s="131">
        <f>SUM(V47:V52)</f>
        <v>0</v>
      </c>
      <c r="W53" s="64"/>
      <c r="X53" s="64"/>
      <c r="Y53" s="132">
        <v>1</v>
      </c>
      <c r="Z53" s="131">
        <f>SUM(Z47:Z52)</f>
        <v>0</v>
      </c>
      <c r="AA53" s="12"/>
      <c r="AB53" s="14"/>
      <c r="AC53" s="14"/>
      <c r="AD53" s="14"/>
      <c r="AE53" s="14"/>
      <c r="AF53" s="14"/>
      <c r="AG53" s="14"/>
    </row>
    <row r="54" spans="1:33" s="143" customFormat="1" ht="68.25" customHeight="1" x14ac:dyDescent="0.25">
      <c r="A54" s="144"/>
      <c r="B54" s="169" t="s">
        <v>506</v>
      </c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45">
        <v>1.1279999999999999</v>
      </c>
      <c r="AA54" s="146"/>
    </row>
    <row r="56" spans="1:33" x14ac:dyDescent="0.25">
      <c r="A56" s="171" t="s">
        <v>41</v>
      </c>
      <c r="B56" s="136" t="s">
        <v>33</v>
      </c>
      <c r="C56" s="174" t="s">
        <v>42</v>
      </c>
      <c r="D56" s="174"/>
      <c r="E56" s="174"/>
      <c r="U56" s="1"/>
      <c r="Y56" s="3"/>
    </row>
    <row r="57" spans="1:33" x14ac:dyDescent="0.25">
      <c r="A57" s="172"/>
      <c r="B57" s="136" t="s">
        <v>37</v>
      </c>
      <c r="C57" s="174" t="s">
        <v>43</v>
      </c>
      <c r="D57" s="174"/>
      <c r="E57" s="174"/>
      <c r="U57" s="1"/>
      <c r="Y57" s="3"/>
    </row>
    <row r="58" spans="1:33" x14ac:dyDescent="0.25">
      <c r="A58" s="173"/>
      <c r="B58" s="136" t="s">
        <v>40</v>
      </c>
      <c r="C58" s="174" t="s">
        <v>44</v>
      </c>
      <c r="D58" s="174"/>
      <c r="E58" s="174"/>
      <c r="U58" s="1"/>
      <c r="Y58" s="3"/>
    </row>
  </sheetData>
  <dataConsolidate/>
  <mergeCells count="39">
    <mergeCell ref="Y9:Y10"/>
    <mergeCell ref="L9:L10"/>
    <mergeCell ref="B54:Y54"/>
    <mergeCell ref="A56:A58"/>
    <mergeCell ref="C56:E56"/>
    <mergeCell ref="C57:E57"/>
    <mergeCell ref="C58:E58"/>
    <mergeCell ref="J8:J9"/>
    <mergeCell ref="D8:D9"/>
    <mergeCell ref="B8:B10"/>
    <mergeCell ref="C8:C10"/>
    <mergeCell ref="E8:H8"/>
    <mergeCell ref="I8:I10"/>
    <mergeCell ref="K7:S7"/>
    <mergeCell ref="T7:T9"/>
    <mergeCell ref="P9:P10"/>
    <mergeCell ref="R9:R10"/>
    <mergeCell ref="S9:S10"/>
    <mergeCell ref="Q8:Q10"/>
    <mergeCell ref="M9:M10"/>
    <mergeCell ref="N9:N10"/>
    <mergeCell ref="O9:O10"/>
    <mergeCell ref="K9:K10"/>
    <mergeCell ref="A5:AA5"/>
    <mergeCell ref="R8:S8"/>
    <mergeCell ref="A7:A10"/>
    <mergeCell ref="A3:AA3"/>
    <mergeCell ref="A4:AA4"/>
    <mergeCell ref="B7:J7"/>
    <mergeCell ref="K8:L8"/>
    <mergeCell ref="M8:N8"/>
    <mergeCell ref="O8:P8"/>
    <mergeCell ref="Z7:Z10"/>
    <mergeCell ref="Y7:Y8"/>
    <mergeCell ref="X7:X8"/>
    <mergeCell ref="W7:W8"/>
    <mergeCell ref="U7:U10"/>
    <mergeCell ref="V7:V8"/>
    <mergeCell ref="AA7:AA10"/>
  </mergeCells>
  <dataValidations count="2">
    <dataValidation type="list" allowBlank="1" showInputMessage="1" showErrorMessage="1" sqref="F30 V17 F23 H23 V23 F17 H17 V46 H30 F46 H46 H38:H39 F38:F39 V30 V39">
      <formula1>#REF!</formula1>
    </dataValidation>
    <dataValidation type="list" allowBlank="1" showInputMessage="1" showErrorMessage="1" sqref="T52 T36 T44">
      <formula1>$A$33:$A$53</formula1>
    </dataValidation>
  </dataValidations>
  <pageMargins left="0.7" right="0.7" top="0.75" bottom="0.75" header="0.3" footer="0.3"/>
  <pageSetup paperSize="9" scale="2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Список!$A$21:$A$23</xm:f>
          </x14:formula1>
          <xm:sqref>E12 E30 E38 E17 E23</xm:sqref>
        </x14:dataValidation>
        <x14:dataValidation type="list" allowBlank="1" showInputMessage="1" showErrorMessage="1">
          <x14:formula1>
            <xm:f>Список!$A$2:$A$17</xm:f>
          </x14:formula1>
          <xm:sqref>J17 J23 L38 J30 J12</xm:sqref>
        </x14:dataValidation>
        <x14:dataValidation type="list" allowBlank="1" showInputMessage="1" showErrorMessage="1">
          <x14:formula1>
            <xm:f>Список!$A$48:$A$63</xm:f>
          </x14:formula1>
          <xm:sqref>T12 T14</xm:sqref>
        </x14:dataValidation>
        <x14:dataValidation type="list" allowBlank="1" showInputMessage="1" showErrorMessage="1">
          <x14:formula1>
            <xm:f>Список!$A$65:$A$66</xm:f>
          </x14:formula1>
          <xm:sqref>V12 H12</xm:sqref>
        </x14:dataValidation>
        <x14:dataValidation type="list" allowBlank="1" showInputMessage="1" showErrorMessage="1">
          <x14:formula1>
            <xm:f>Список!$A$31:$A$32</xm:f>
          </x14:formula1>
          <xm:sqref>D12 D38 D17 D30 D23</xm:sqref>
        </x14:dataValidation>
        <x14:dataValidation type="list" allowBlank="1" showInputMessage="1" showErrorMessage="1">
          <x14:formula1>
            <xm:f>Список!$A$36:$A$38</xm:f>
          </x14:formula1>
          <xm:sqref>W12 W17 W23 W30 W38</xm:sqref>
        </x14:dataValidation>
        <x14:dataValidation type="list" allowBlank="1" showInputMessage="1" showErrorMessage="1">
          <x14:formula1>
            <xm:f>Список!$A$42:$A$44</xm:f>
          </x14:formula1>
          <xm:sqref>X12 X17 X23 X30 X38</xm:sqref>
        </x14:dataValidation>
        <x14:dataValidation type="list" showInputMessage="1" showErrorMessage="1">
          <x14:formula1>
            <xm:f>Список!$A$65:$A$66</xm:f>
          </x14:formula1>
          <xm:sqref>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9"/>
  <sheetViews>
    <sheetView zoomScale="70" workbookViewId="0">
      <selection activeCell="D24" sqref="D24"/>
    </sheetView>
  </sheetViews>
  <sheetFormatPr defaultRowHeight="15.75" x14ac:dyDescent="0.25"/>
  <cols>
    <col min="1" max="1" width="10.5703125" style="17" customWidth="1"/>
    <col min="2" max="2" width="91.7109375" style="16" customWidth="1"/>
    <col min="3" max="3" width="48.5703125" style="16" customWidth="1"/>
    <col min="4" max="6" width="9.140625" style="17"/>
    <col min="7" max="16384" width="9.140625" style="16"/>
  </cols>
  <sheetData>
    <row r="2" spans="1:6" s="18" customFormat="1" ht="48" customHeight="1" x14ac:dyDescent="0.25">
      <c r="A2" s="19" t="s">
        <v>2</v>
      </c>
      <c r="B2" s="19" t="s">
        <v>45</v>
      </c>
      <c r="C2" s="19" t="s">
        <v>46</v>
      </c>
      <c r="D2" s="19" t="s">
        <v>33</v>
      </c>
      <c r="E2" s="19" t="s">
        <v>37</v>
      </c>
      <c r="F2" s="129" t="s">
        <v>499</v>
      </c>
    </row>
    <row r="3" spans="1:6" ht="31.5" x14ac:dyDescent="0.25">
      <c r="A3" s="20">
        <v>1</v>
      </c>
      <c r="B3" s="21" t="s">
        <v>47</v>
      </c>
      <c r="C3" s="21" t="s">
        <v>48</v>
      </c>
      <c r="D3" s="22"/>
      <c r="E3" s="20" t="s">
        <v>37</v>
      </c>
      <c r="F3" s="106"/>
    </row>
    <row r="4" spans="1:6" x14ac:dyDescent="0.25">
      <c r="A4" s="22">
        <v>2</v>
      </c>
      <c r="B4" s="23" t="s">
        <v>49</v>
      </c>
      <c r="C4" s="23" t="s">
        <v>51</v>
      </c>
      <c r="D4" s="22"/>
      <c r="E4" s="22"/>
      <c r="F4" s="106"/>
    </row>
    <row r="5" spans="1:6" x14ac:dyDescent="0.25">
      <c r="A5" s="22">
        <v>3</v>
      </c>
      <c r="B5" s="23" t="s">
        <v>50</v>
      </c>
      <c r="C5" s="23" t="s">
        <v>51</v>
      </c>
      <c r="D5" s="22"/>
      <c r="E5" s="22"/>
      <c r="F5" s="106"/>
    </row>
    <row r="6" spans="1:6" ht="31.5" x14ac:dyDescent="0.25">
      <c r="A6" s="20">
        <v>4</v>
      </c>
      <c r="B6" s="21" t="s">
        <v>35</v>
      </c>
      <c r="C6" s="21" t="s">
        <v>36</v>
      </c>
      <c r="D6" s="22"/>
      <c r="E6" s="20" t="s">
        <v>37</v>
      </c>
      <c r="F6" s="106"/>
    </row>
    <row r="7" spans="1:6" x14ac:dyDescent="0.25">
      <c r="A7" s="22">
        <v>5</v>
      </c>
      <c r="B7" s="23" t="s">
        <v>52</v>
      </c>
      <c r="C7" s="23" t="s">
        <v>53</v>
      </c>
      <c r="D7" s="22"/>
      <c r="E7" s="22"/>
      <c r="F7" s="106"/>
    </row>
    <row r="8" spans="1:6" x14ac:dyDescent="0.25">
      <c r="A8" s="22">
        <v>6</v>
      </c>
      <c r="B8" s="23" t="s">
        <v>54</v>
      </c>
      <c r="C8" s="23" t="s">
        <v>497</v>
      </c>
      <c r="D8" s="22"/>
      <c r="E8" s="22"/>
      <c r="F8" s="106"/>
    </row>
    <row r="9" spans="1:6" ht="31.5" x14ac:dyDescent="0.25">
      <c r="A9" s="22">
        <v>7</v>
      </c>
      <c r="B9" s="23" t="s">
        <v>55</v>
      </c>
      <c r="C9" s="23" t="s">
        <v>56</v>
      </c>
      <c r="D9" s="22"/>
      <c r="E9" s="22"/>
      <c r="F9" s="106"/>
    </row>
    <row r="10" spans="1:6" x14ac:dyDescent="0.25">
      <c r="A10" s="22">
        <v>8</v>
      </c>
      <c r="B10" s="23" t="s">
        <v>57</v>
      </c>
      <c r="C10" s="23" t="s">
        <v>58</v>
      </c>
      <c r="D10" s="22"/>
      <c r="E10" s="22"/>
      <c r="F10" s="106"/>
    </row>
    <row r="11" spans="1:6" ht="47.25" x14ac:dyDescent="0.25">
      <c r="A11" s="22">
        <v>9</v>
      </c>
      <c r="B11" s="23" t="s">
        <v>59</v>
      </c>
      <c r="C11" s="23" t="s">
        <v>60</v>
      </c>
      <c r="D11" s="22"/>
      <c r="E11" s="22"/>
      <c r="F11" s="106"/>
    </row>
    <row r="12" spans="1:6" ht="47.25" x14ac:dyDescent="0.25">
      <c r="A12" s="22">
        <v>10</v>
      </c>
      <c r="B12" s="23" t="s">
        <v>61</v>
      </c>
      <c r="C12" s="23" t="s">
        <v>62</v>
      </c>
      <c r="D12" s="22"/>
      <c r="E12" s="22"/>
      <c r="F12" s="106"/>
    </row>
    <row r="13" spans="1:6" x14ac:dyDescent="0.25">
      <c r="A13" s="24">
        <v>11</v>
      </c>
      <c r="B13" s="25" t="s">
        <v>63</v>
      </c>
      <c r="C13" s="25" t="s">
        <v>64</v>
      </c>
      <c r="D13" s="24" t="s">
        <v>33</v>
      </c>
      <c r="E13" s="22"/>
      <c r="F13" s="130" t="s">
        <v>32</v>
      </c>
    </row>
    <row r="14" spans="1:6" ht="31.5" x14ac:dyDescent="0.25">
      <c r="A14" s="22">
        <v>12</v>
      </c>
      <c r="B14" s="23" t="s">
        <v>65</v>
      </c>
      <c r="C14" s="23" t="s">
        <v>66</v>
      </c>
      <c r="D14" s="22"/>
      <c r="E14" s="22"/>
      <c r="F14" s="106"/>
    </row>
    <row r="15" spans="1:6" ht="31.5" x14ac:dyDescent="0.25">
      <c r="A15" s="22">
        <v>13</v>
      </c>
      <c r="B15" s="23" t="s">
        <v>67</v>
      </c>
      <c r="C15" s="23" t="s">
        <v>498</v>
      </c>
      <c r="D15" s="22"/>
      <c r="E15" s="22"/>
      <c r="F15" s="106"/>
    </row>
    <row r="16" spans="1:6" ht="31.5" x14ac:dyDescent="0.25">
      <c r="A16" s="22">
        <v>14</v>
      </c>
      <c r="B16" s="23" t="s">
        <v>68</v>
      </c>
      <c r="C16" s="23" t="s">
        <v>69</v>
      </c>
      <c r="D16" s="22"/>
      <c r="E16" s="22"/>
      <c r="F16" s="106"/>
    </row>
    <row r="17" spans="1:6" x14ac:dyDescent="0.25">
      <c r="A17" s="22">
        <v>15</v>
      </c>
      <c r="B17" s="23" t="s">
        <v>70</v>
      </c>
      <c r="C17" s="23" t="s">
        <v>71</v>
      </c>
      <c r="D17" s="22"/>
      <c r="E17" s="22"/>
      <c r="F17" s="106"/>
    </row>
    <row r="18" spans="1:6" ht="31.5" x14ac:dyDescent="0.25">
      <c r="A18" s="22">
        <v>16</v>
      </c>
      <c r="B18" s="23" t="s">
        <v>72</v>
      </c>
      <c r="C18" s="23" t="s">
        <v>73</v>
      </c>
      <c r="D18" s="22"/>
      <c r="E18" s="22"/>
      <c r="F18" s="106"/>
    </row>
    <row r="19" spans="1:6" ht="31.5" x14ac:dyDescent="0.25">
      <c r="A19" s="22">
        <v>17</v>
      </c>
      <c r="B19" s="23" t="s">
        <v>38</v>
      </c>
      <c r="C19" s="23" t="s">
        <v>39</v>
      </c>
      <c r="D19" s="22"/>
      <c r="E19" s="22"/>
      <c r="F19" s="106"/>
    </row>
    <row r="20" spans="1:6" ht="31.5" x14ac:dyDescent="0.25">
      <c r="A20" s="22">
        <v>18</v>
      </c>
      <c r="B20" s="23" t="s">
        <v>74</v>
      </c>
      <c r="C20" s="23" t="s">
        <v>75</v>
      </c>
      <c r="D20" s="22"/>
      <c r="E20" s="22"/>
      <c r="F20" s="106"/>
    </row>
    <row r="21" spans="1:6" x14ac:dyDescent="0.25">
      <c r="A21" s="22">
        <v>19</v>
      </c>
      <c r="B21" s="23" t="s">
        <v>76</v>
      </c>
      <c r="C21" s="23" t="s">
        <v>77</v>
      </c>
      <c r="D21" s="22"/>
      <c r="E21" s="22"/>
      <c r="F21" s="106"/>
    </row>
    <row r="22" spans="1:6" ht="31.5" x14ac:dyDescent="0.25">
      <c r="A22" s="20">
        <v>20</v>
      </c>
      <c r="B22" s="21" t="s">
        <v>78</v>
      </c>
      <c r="C22" s="21" t="s">
        <v>79</v>
      </c>
      <c r="D22" s="22"/>
      <c r="E22" s="20" t="s">
        <v>37</v>
      </c>
      <c r="F22" s="106"/>
    </row>
    <row r="23" spans="1:6" x14ac:dyDescent="0.25">
      <c r="A23" s="24">
        <v>21</v>
      </c>
      <c r="B23" s="25" t="s">
        <v>80</v>
      </c>
      <c r="C23" s="25" t="s">
        <v>81</v>
      </c>
      <c r="D23" s="24" t="s">
        <v>33</v>
      </c>
      <c r="E23" s="22"/>
      <c r="F23" s="130" t="s">
        <v>32</v>
      </c>
    </row>
    <row r="24" spans="1:6" x14ac:dyDescent="0.25">
      <c r="A24" s="24">
        <v>22</v>
      </c>
      <c r="B24" s="25" t="s">
        <v>82</v>
      </c>
      <c r="C24" s="25" t="s">
        <v>83</v>
      </c>
      <c r="D24" s="24" t="s">
        <v>33</v>
      </c>
      <c r="E24" s="22"/>
      <c r="F24" s="130" t="s">
        <v>32</v>
      </c>
    </row>
    <row r="25" spans="1:6" ht="47.25" x14ac:dyDescent="0.25">
      <c r="A25" s="20">
        <v>23</v>
      </c>
      <c r="B25" s="21" t="s">
        <v>84</v>
      </c>
      <c r="C25" s="21" t="s">
        <v>85</v>
      </c>
      <c r="D25" s="22"/>
      <c r="E25" s="20" t="s">
        <v>37</v>
      </c>
      <c r="F25" s="106"/>
    </row>
    <row r="26" spans="1:6" x14ac:dyDescent="0.25">
      <c r="A26" s="24">
        <v>24</v>
      </c>
      <c r="B26" s="25" t="s">
        <v>86</v>
      </c>
      <c r="C26" s="25" t="s">
        <v>87</v>
      </c>
      <c r="D26" s="24" t="s">
        <v>33</v>
      </c>
      <c r="E26" s="22"/>
      <c r="F26" s="130" t="s">
        <v>32</v>
      </c>
    </row>
    <row r="27" spans="1:6" ht="47.25" x14ac:dyDescent="0.25">
      <c r="A27" s="22">
        <v>25</v>
      </c>
      <c r="B27" s="23" t="s">
        <v>88</v>
      </c>
      <c r="C27" s="23" t="s">
        <v>89</v>
      </c>
      <c r="D27" s="22"/>
      <c r="E27" s="22"/>
      <c r="F27" s="106"/>
    </row>
    <row r="28" spans="1:6" x14ac:dyDescent="0.25">
      <c r="A28" s="22">
        <v>26</v>
      </c>
      <c r="B28" s="23" t="s">
        <v>90</v>
      </c>
      <c r="C28" s="23" t="s">
        <v>91</v>
      </c>
      <c r="D28" s="22"/>
      <c r="E28" s="22"/>
      <c r="F28" s="106"/>
    </row>
    <row r="29" spans="1:6" s="41" customFormat="1" ht="47.25" x14ac:dyDescent="0.25">
      <c r="A29" s="126">
        <v>27</v>
      </c>
      <c r="B29" s="127" t="s">
        <v>92</v>
      </c>
      <c r="C29" s="127" t="s">
        <v>93</v>
      </c>
      <c r="D29" s="126" t="s">
        <v>33</v>
      </c>
      <c r="E29" s="29"/>
      <c r="F29" s="29"/>
    </row>
    <row r="30" spans="1:6" x14ac:dyDescent="0.25">
      <c r="A30" s="24">
        <v>28</v>
      </c>
      <c r="B30" s="25" t="s">
        <v>94</v>
      </c>
      <c r="C30" s="25" t="s">
        <v>95</v>
      </c>
      <c r="D30" s="24" t="s">
        <v>33</v>
      </c>
      <c r="E30" s="22"/>
      <c r="F30" s="130" t="s">
        <v>32</v>
      </c>
    </row>
    <row r="31" spans="1:6" x14ac:dyDescent="0.25">
      <c r="A31" s="24">
        <v>29</v>
      </c>
      <c r="B31" s="25" t="s">
        <v>96</v>
      </c>
      <c r="C31" s="25" t="s">
        <v>97</v>
      </c>
      <c r="D31" s="24" t="s">
        <v>33</v>
      </c>
      <c r="E31" s="22"/>
      <c r="F31" s="130" t="s">
        <v>32</v>
      </c>
    </row>
    <row r="32" spans="1:6" x14ac:dyDescent="0.25">
      <c r="A32" s="24">
        <v>30</v>
      </c>
      <c r="B32" s="25" t="s">
        <v>98</v>
      </c>
      <c r="C32" s="25" t="s">
        <v>99</v>
      </c>
      <c r="D32" s="24" t="s">
        <v>33</v>
      </c>
      <c r="E32" s="22"/>
      <c r="F32" s="130" t="s">
        <v>32</v>
      </c>
    </row>
    <row r="33" spans="1:6" x14ac:dyDescent="0.25">
      <c r="A33" s="22">
        <v>31</v>
      </c>
      <c r="B33" s="23" t="s">
        <v>100</v>
      </c>
      <c r="C33" s="23" t="s">
        <v>101</v>
      </c>
      <c r="D33" s="22"/>
      <c r="E33" s="22"/>
      <c r="F33" s="106"/>
    </row>
    <row r="34" spans="1:6" ht="31.5" x14ac:dyDescent="0.25">
      <c r="A34" s="22">
        <v>32</v>
      </c>
      <c r="B34" s="23" t="s">
        <v>102</v>
      </c>
      <c r="C34" s="23" t="s">
        <v>103</v>
      </c>
      <c r="D34" s="22"/>
      <c r="E34" s="22"/>
      <c r="F34" s="106"/>
    </row>
    <row r="35" spans="1:6" x14ac:dyDescent="0.25">
      <c r="A35" s="22">
        <v>33</v>
      </c>
      <c r="B35" s="23" t="s">
        <v>104</v>
      </c>
      <c r="C35" s="23" t="s">
        <v>105</v>
      </c>
      <c r="D35" s="22"/>
      <c r="E35" s="22"/>
      <c r="F35" s="106"/>
    </row>
    <row r="36" spans="1:6" ht="47.25" x14ac:dyDescent="0.25">
      <c r="A36" s="20">
        <v>34</v>
      </c>
      <c r="B36" s="21" t="s">
        <v>106</v>
      </c>
      <c r="C36" s="21" t="s">
        <v>107</v>
      </c>
      <c r="D36" s="22"/>
      <c r="E36" s="20" t="s">
        <v>37</v>
      </c>
      <c r="F36" s="106"/>
    </row>
    <row r="37" spans="1:6" ht="31.5" x14ac:dyDescent="0.25">
      <c r="A37" s="22">
        <v>35</v>
      </c>
      <c r="B37" s="23" t="s">
        <v>108</v>
      </c>
      <c r="C37" s="23" t="s">
        <v>109</v>
      </c>
      <c r="D37" s="22"/>
      <c r="E37" s="22"/>
      <c r="F37" s="106"/>
    </row>
    <row r="38" spans="1:6" ht="31.5" x14ac:dyDescent="0.25">
      <c r="A38" s="22">
        <v>36</v>
      </c>
      <c r="B38" s="23" t="s">
        <v>110</v>
      </c>
      <c r="C38" s="23" t="s">
        <v>111</v>
      </c>
      <c r="D38" s="22"/>
      <c r="E38" s="22"/>
      <c r="F38" s="106"/>
    </row>
    <row r="39" spans="1:6" ht="31.5" x14ac:dyDescent="0.25">
      <c r="A39" s="22">
        <v>37</v>
      </c>
      <c r="B39" s="23" t="s">
        <v>112</v>
      </c>
      <c r="C39" s="23" t="s">
        <v>113</v>
      </c>
      <c r="D39" s="22"/>
      <c r="E39" s="22"/>
      <c r="F39" s="106"/>
    </row>
    <row r="40" spans="1:6" ht="31.5" x14ac:dyDescent="0.25">
      <c r="A40" s="22">
        <v>38</v>
      </c>
      <c r="B40" s="23" t="s">
        <v>114</v>
      </c>
      <c r="C40" s="23" t="s">
        <v>115</v>
      </c>
      <c r="D40" s="22"/>
      <c r="E40" s="22"/>
      <c r="F40" s="106"/>
    </row>
    <row r="41" spans="1:6" ht="31.5" x14ac:dyDescent="0.25">
      <c r="A41" s="24">
        <v>39</v>
      </c>
      <c r="B41" s="25" t="s">
        <v>116</v>
      </c>
      <c r="C41" s="25" t="s">
        <v>117</v>
      </c>
      <c r="D41" s="24" t="s">
        <v>33</v>
      </c>
      <c r="E41" s="22"/>
      <c r="F41" s="130" t="s">
        <v>32</v>
      </c>
    </row>
    <row r="42" spans="1:6" x14ac:dyDescent="0.25">
      <c r="A42" s="24">
        <v>40</v>
      </c>
      <c r="B42" s="25" t="s">
        <v>118</v>
      </c>
      <c r="C42" s="26" t="s">
        <v>119</v>
      </c>
      <c r="D42" s="24" t="s">
        <v>33</v>
      </c>
      <c r="E42" s="22"/>
      <c r="F42" s="130" t="s">
        <v>32</v>
      </c>
    </row>
    <row r="43" spans="1:6" x14ac:dyDescent="0.25">
      <c r="A43" s="22">
        <v>41</v>
      </c>
      <c r="B43" s="23" t="s">
        <v>120</v>
      </c>
      <c r="C43" s="23" t="s">
        <v>121</v>
      </c>
      <c r="D43" s="22"/>
      <c r="E43" s="22"/>
      <c r="F43" s="106"/>
    </row>
    <row r="44" spans="1:6" ht="31.5" x14ac:dyDescent="0.25">
      <c r="A44" s="24">
        <v>42</v>
      </c>
      <c r="B44" s="25" t="s">
        <v>122</v>
      </c>
      <c r="C44" s="25" t="s">
        <v>123</v>
      </c>
      <c r="D44" s="24" t="s">
        <v>33</v>
      </c>
      <c r="E44" s="22"/>
      <c r="F44" s="130" t="s">
        <v>32</v>
      </c>
    </row>
    <row r="45" spans="1:6" x14ac:dyDescent="0.25">
      <c r="A45" s="22">
        <v>43</v>
      </c>
      <c r="B45" s="23" t="s">
        <v>124</v>
      </c>
      <c r="C45" s="23" t="s">
        <v>125</v>
      </c>
      <c r="D45" s="22"/>
      <c r="E45" s="22"/>
      <c r="F45" s="106"/>
    </row>
    <row r="46" spans="1:6" x14ac:dyDescent="0.25">
      <c r="A46" s="24">
        <v>44</v>
      </c>
      <c r="B46" s="25" t="s">
        <v>126</v>
      </c>
      <c r="C46" s="25" t="s">
        <v>127</v>
      </c>
      <c r="D46" s="24" t="s">
        <v>33</v>
      </c>
      <c r="E46" s="22"/>
      <c r="F46" s="130" t="s">
        <v>32</v>
      </c>
    </row>
    <row r="47" spans="1:6" x14ac:dyDescent="0.25">
      <c r="A47" s="24">
        <v>45</v>
      </c>
      <c r="B47" s="25" t="s">
        <v>128</v>
      </c>
      <c r="C47" s="26" t="s">
        <v>129</v>
      </c>
      <c r="D47" s="24" t="s">
        <v>33</v>
      </c>
      <c r="E47" s="22"/>
      <c r="F47" s="130" t="s">
        <v>32</v>
      </c>
    </row>
    <row r="48" spans="1:6" ht="31.5" x14ac:dyDescent="0.25">
      <c r="A48" s="22">
        <v>46</v>
      </c>
      <c r="B48" s="23" t="s">
        <v>130</v>
      </c>
      <c r="C48" s="23" t="s">
        <v>131</v>
      </c>
      <c r="D48" s="22"/>
      <c r="E48" s="22"/>
      <c r="F48" s="106"/>
    </row>
    <row r="49" spans="1:6" ht="31.5" x14ac:dyDescent="0.25">
      <c r="A49" s="24">
        <v>47</v>
      </c>
      <c r="B49" s="25" t="s">
        <v>132</v>
      </c>
      <c r="C49" s="25" t="s">
        <v>133</v>
      </c>
      <c r="D49" s="24" t="s">
        <v>33</v>
      </c>
      <c r="E49" s="22"/>
      <c r="F49" s="130" t="s">
        <v>32</v>
      </c>
    </row>
    <row r="50" spans="1:6" x14ac:dyDescent="0.25">
      <c r="A50" s="22">
        <v>48</v>
      </c>
      <c r="B50" s="23" t="s">
        <v>134</v>
      </c>
      <c r="C50" s="23" t="s">
        <v>135</v>
      </c>
      <c r="D50" s="22"/>
      <c r="E50" s="22"/>
      <c r="F50" s="106"/>
    </row>
    <row r="51" spans="1:6" x14ac:dyDescent="0.25">
      <c r="A51" s="22">
        <v>49</v>
      </c>
      <c r="B51" s="23" t="s">
        <v>136</v>
      </c>
      <c r="C51" s="23" t="s">
        <v>137</v>
      </c>
      <c r="D51" s="22"/>
      <c r="E51" s="22"/>
      <c r="F51" s="106"/>
    </row>
    <row r="52" spans="1:6" ht="47.25" x14ac:dyDescent="0.25">
      <c r="A52" s="22">
        <v>50</v>
      </c>
      <c r="B52" s="23" t="s">
        <v>138</v>
      </c>
      <c r="C52" s="23" t="s">
        <v>139</v>
      </c>
      <c r="D52" s="22"/>
      <c r="E52" s="22"/>
      <c r="F52" s="106"/>
    </row>
    <row r="53" spans="1:6" ht="31.5" x14ac:dyDescent="0.25">
      <c r="A53" s="22">
        <v>51</v>
      </c>
      <c r="B53" s="23" t="s">
        <v>140</v>
      </c>
      <c r="C53" s="23" t="s">
        <v>141</v>
      </c>
      <c r="D53" s="22"/>
      <c r="E53" s="22"/>
      <c r="F53" s="106"/>
    </row>
    <row r="54" spans="1:6" ht="31.5" x14ac:dyDescent="0.25">
      <c r="A54" s="22">
        <v>52</v>
      </c>
      <c r="B54" s="23" t="s">
        <v>142</v>
      </c>
      <c r="C54" s="23" t="s">
        <v>143</v>
      </c>
      <c r="D54" s="22"/>
      <c r="E54" s="22"/>
      <c r="F54" s="106"/>
    </row>
    <row r="55" spans="1:6" ht="31.5" x14ac:dyDescent="0.25">
      <c r="A55" s="22">
        <v>53</v>
      </c>
      <c r="B55" s="23" t="s">
        <v>144</v>
      </c>
      <c r="C55" s="23" t="s">
        <v>145</v>
      </c>
      <c r="D55" s="22"/>
      <c r="E55" s="22"/>
      <c r="F55" s="106"/>
    </row>
    <row r="56" spans="1:6" ht="63" x14ac:dyDescent="0.25">
      <c r="A56" s="22">
        <v>54</v>
      </c>
      <c r="B56" s="23" t="s">
        <v>146</v>
      </c>
      <c r="C56" s="23" t="s">
        <v>147</v>
      </c>
      <c r="D56" s="22"/>
      <c r="E56" s="22"/>
      <c r="F56" s="106"/>
    </row>
    <row r="57" spans="1:6" x14ac:dyDescent="0.25">
      <c r="A57" s="24">
        <v>55</v>
      </c>
      <c r="B57" s="25" t="s">
        <v>148</v>
      </c>
      <c r="C57" s="25" t="s">
        <v>149</v>
      </c>
      <c r="D57" s="24" t="s">
        <v>33</v>
      </c>
      <c r="E57" s="22"/>
      <c r="F57" s="130" t="s">
        <v>32</v>
      </c>
    </row>
    <row r="58" spans="1:6" ht="31.5" x14ac:dyDescent="0.25">
      <c r="A58" s="22">
        <v>56</v>
      </c>
      <c r="B58" s="23" t="s">
        <v>150</v>
      </c>
      <c r="C58" s="23" t="s">
        <v>151</v>
      </c>
      <c r="D58" s="22"/>
      <c r="E58" s="22"/>
      <c r="F58" s="106"/>
    </row>
    <row r="59" spans="1:6" ht="31.5" x14ac:dyDescent="0.25">
      <c r="A59" s="20">
        <v>57</v>
      </c>
      <c r="B59" s="21" t="s">
        <v>152</v>
      </c>
      <c r="C59" s="21" t="s">
        <v>153</v>
      </c>
      <c r="D59" s="22"/>
      <c r="E59" s="20" t="s">
        <v>37</v>
      </c>
      <c r="F59" s="106"/>
    </row>
    <row r="60" spans="1:6" ht="31.5" x14ac:dyDescent="0.25">
      <c r="A60" s="22">
        <v>58</v>
      </c>
      <c r="B60" s="23" t="s">
        <v>154</v>
      </c>
      <c r="C60" s="23" t="s">
        <v>155</v>
      </c>
      <c r="D60" s="22"/>
      <c r="E60" s="22"/>
      <c r="F60" s="106"/>
    </row>
    <row r="61" spans="1:6" ht="31.5" x14ac:dyDescent="0.25">
      <c r="A61" s="22">
        <v>59</v>
      </c>
      <c r="B61" s="23" t="s">
        <v>156</v>
      </c>
      <c r="C61" s="23" t="s">
        <v>157</v>
      </c>
      <c r="D61" s="22"/>
      <c r="E61" s="22"/>
      <c r="F61" s="106"/>
    </row>
    <row r="62" spans="1:6" ht="31.5" x14ac:dyDescent="0.25">
      <c r="A62" s="22">
        <v>60</v>
      </c>
      <c r="B62" s="23" t="s">
        <v>158</v>
      </c>
      <c r="C62" s="23" t="s">
        <v>159</v>
      </c>
      <c r="D62" s="22"/>
      <c r="E62" s="22"/>
      <c r="F62" s="106"/>
    </row>
    <row r="63" spans="1:6" x14ac:dyDescent="0.25">
      <c r="A63" s="20">
        <v>61</v>
      </c>
      <c r="B63" s="21" t="s">
        <v>160</v>
      </c>
      <c r="C63" s="21" t="s">
        <v>161</v>
      </c>
      <c r="D63" s="22"/>
      <c r="E63" s="20" t="s">
        <v>37</v>
      </c>
      <c r="F63" s="106"/>
    </row>
    <row r="64" spans="1:6" x14ac:dyDescent="0.25">
      <c r="A64" s="24">
        <v>62</v>
      </c>
      <c r="B64" s="25" t="s">
        <v>162</v>
      </c>
      <c r="C64" s="25" t="s">
        <v>163</v>
      </c>
      <c r="D64" s="24" t="s">
        <v>33</v>
      </c>
      <c r="E64" s="22"/>
      <c r="F64" s="130" t="s">
        <v>32</v>
      </c>
    </row>
    <row r="65" spans="1:6" x14ac:dyDescent="0.25">
      <c r="A65" s="24">
        <v>63</v>
      </c>
      <c r="B65" s="25" t="s">
        <v>164</v>
      </c>
      <c r="C65" s="25" t="s">
        <v>81</v>
      </c>
      <c r="D65" s="24" t="s">
        <v>33</v>
      </c>
      <c r="E65" s="22"/>
      <c r="F65" s="130" t="s">
        <v>32</v>
      </c>
    </row>
    <row r="81" spans="6:6" s="16" customFormat="1" x14ac:dyDescent="0.25">
      <c r="F81" s="17"/>
    </row>
    <row r="82" spans="6:6" s="16" customFormat="1" x14ac:dyDescent="0.25">
      <c r="F82" s="17"/>
    </row>
    <row r="83" spans="6:6" s="16" customFormat="1" x14ac:dyDescent="0.25">
      <c r="F83" s="17"/>
    </row>
    <row r="84" spans="6:6" s="16" customFormat="1" x14ac:dyDescent="0.25">
      <c r="F84" s="17"/>
    </row>
    <row r="85" spans="6:6" s="16" customFormat="1" x14ac:dyDescent="0.25">
      <c r="F85" s="17"/>
    </row>
    <row r="86" spans="6:6" s="16" customFormat="1" x14ac:dyDescent="0.25">
      <c r="F86" s="17"/>
    </row>
    <row r="87" spans="6:6" s="16" customFormat="1" x14ac:dyDescent="0.25">
      <c r="F87" s="17"/>
    </row>
    <row r="88" spans="6:6" s="16" customFormat="1" x14ac:dyDescent="0.25">
      <c r="F88" s="17"/>
    </row>
    <row r="89" spans="6:6" s="16" customFormat="1" x14ac:dyDescent="0.25">
      <c r="F89" s="17"/>
    </row>
    <row r="90" spans="6:6" s="16" customFormat="1" x14ac:dyDescent="0.25">
      <c r="F90" s="17"/>
    </row>
    <row r="91" spans="6:6" s="16" customFormat="1" x14ac:dyDescent="0.25">
      <c r="F91" s="17"/>
    </row>
    <row r="92" spans="6:6" s="16" customFormat="1" x14ac:dyDescent="0.25">
      <c r="F92" s="17"/>
    </row>
    <row r="93" spans="6:6" s="16" customFormat="1" x14ac:dyDescent="0.25">
      <c r="F93" s="17"/>
    </row>
    <row r="94" spans="6:6" s="16" customFormat="1" x14ac:dyDescent="0.25">
      <c r="F94" s="17"/>
    </row>
    <row r="95" spans="6:6" s="16" customFormat="1" x14ac:dyDescent="0.25">
      <c r="F95" s="17"/>
    </row>
    <row r="96" spans="6:6" s="16" customFormat="1" x14ac:dyDescent="0.25">
      <c r="F96" s="17"/>
    </row>
    <row r="97" spans="6:6" s="16" customFormat="1" x14ac:dyDescent="0.25">
      <c r="F97" s="17"/>
    </row>
    <row r="98" spans="6:6" s="16" customFormat="1" x14ac:dyDescent="0.25">
      <c r="F98" s="17"/>
    </row>
    <row r="99" spans="6:6" s="16" customFormat="1" x14ac:dyDescent="0.25">
      <c r="F99" s="17"/>
    </row>
    <row r="100" spans="6:6" s="16" customFormat="1" x14ac:dyDescent="0.25">
      <c r="F100" s="17"/>
    </row>
    <row r="101" spans="6:6" s="16" customFormat="1" x14ac:dyDescent="0.25">
      <c r="F101" s="17"/>
    </row>
    <row r="102" spans="6:6" s="16" customFormat="1" x14ac:dyDescent="0.25">
      <c r="F102" s="17"/>
    </row>
    <row r="103" spans="6:6" s="16" customFormat="1" x14ac:dyDescent="0.25">
      <c r="F103" s="17"/>
    </row>
    <row r="104" spans="6:6" s="16" customFormat="1" x14ac:dyDescent="0.25">
      <c r="F104" s="17"/>
    </row>
    <row r="105" spans="6:6" s="16" customFormat="1" x14ac:dyDescent="0.25">
      <c r="F105" s="17"/>
    </row>
    <row r="106" spans="6:6" s="16" customFormat="1" x14ac:dyDescent="0.25">
      <c r="F106" s="17"/>
    </row>
    <row r="107" spans="6:6" s="16" customFormat="1" x14ac:dyDescent="0.25">
      <c r="F107" s="17"/>
    </row>
    <row r="108" spans="6:6" s="16" customFormat="1" x14ac:dyDescent="0.25">
      <c r="F108" s="17"/>
    </row>
    <row r="109" spans="6:6" s="16" customFormat="1" x14ac:dyDescent="0.25">
      <c r="F109" s="17"/>
    </row>
    <row r="110" spans="6:6" s="16" customFormat="1" x14ac:dyDescent="0.25">
      <c r="F110" s="17"/>
    </row>
    <row r="111" spans="6:6" s="16" customFormat="1" x14ac:dyDescent="0.25">
      <c r="F111" s="17"/>
    </row>
    <row r="112" spans="6:6" s="16" customFormat="1" x14ac:dyDescent="0.25">
      <c r="F112" s="17"/>
    </row>
    <row r="113" spans="6:6" s="16" customFormat="1" x14ac:dyDescent="0.25">
      <c r="F113" s="17"/>
    </row>
    <row r="114" spans="6:6" s="16" customFormat="1" x14ac:dyDescent="0.25">
      <c r="F114" s="17"/>
    </row>
    <row r="115" spans="6:6" s="16" customFormat="1" x14ac:dyDescent="0.25">
      <c r="F115" s="17"/>
    </row>
    <row r="116" spans="6:6" s="16" customFormat="1" x14ac:dyDescent="0.25">
      <c r="F116" s="17"/>
    </row>
    <row r="117" spans="6:6" s="16" customFormat="1" x14ac:dyDescent="0.25">
      <c r="F117" s="17"/>
    </row>
    <row r="118" spans="6:6" s="16" customFormat="1" x14ac:dyDescent="0.25">
      <c r="F118" s="17"/>
    </row>
    <row r="119" spans="6:6" s="16" customFormat="1" x14ac:dyDescent="0.25">
      <c r="F119" s="17"/>
    </row>
    <row r="120" spans="6:6" s="16" customFormat="1" x14ac:dyDescent="0.25">
      <c r="F120" s="17"/>
    </row>
    <row r="121" spans="6:6" s="16" customFormat="1" x14ac:dyDescent="0.25">
      <c r="F121" s="17"/>
    </row>
    <row r="122" spans="6:6" s="16" customFormat="1" x14ac:dyDescent="0.25">
      <c r="F122" s="17"/>
    </row>
    <row r="123" spans="6:6" s="16" customFormat="1" x14ac:dyDescent="0.25">
      <c r="F123" s="17"/>
    </row>
    <row r="124" spans="6:6" s="16" customFormat="1" x14ac:dyDescent="0.25">
      <c r="F124" s="17"/>
    </row>
    <row r="125" spans="6:6" s="16" customFormat="1" x14ac:dyDescent="0.25">
      <c r="F125" s="17"/>
    </row>
    <row r="126" spans="6:6" s="16" customFormat="1" x14ac:dyDescent="0.25">
      <c r="F126" s="17"/>
    </row>
    <row r="127" spans="6:6" s="16" customFormat="1" x14ac:dyDescent="0.25">
      <c r="F127" s="17"/>
    </row>
    <row r="128" spans="6:6" s="16" customFormat="1" x14ac:dyDescent="0.25">
      <c r="F128" s="17"/>
    </row>
    <row r="129" spans="6:6" s="16" customFormat="1" x14ac:dyDescent="0.25">
      <c r="F129" s="17"/>
    </row>
  </sheetData>
  <autoFilter ref="A2:F12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workbookViewId="0">
      <pane xSplit="3" ySplit="7" topLeftCell="D8" activePane="bottomRight" state="frozen"/>
      <selection activeCell="AD24" sqref="AD24"/>
      <selection pane="topRight"/>
      <selection pane="bottomLeft"/>
      <selection pane="bottomRight" activeCell="C33" sqref="C33"/>
    </sheetView>
  </sheetViews>
  <sheetFormatPr defaultRowHeight="15" x14ac:dyDescent="0.25"/>
  <cols>
    <col min="1" max="2" width="4.5703125" style="93" customWidth="1"/>
    <col min="3" max="3" width="75.5703125" style="79" customWidth="1"/>
    <col min="4" max="7" width="18.140625" style="94" customWidth="1"/>
    <col min="8" max="8" width="18.140625" style="79" customWidth="1"/>
    <col min="9" max="16384" width="9.140625" style="79"/>
  </cols>
  <sheetData>
    <row r="2" spans="1:8" x14ac:dyDescent="0.25">
      <c r="A2" s="184" t="s">
        <v>458</v>
      </c>
      <c r="B2" s="184"/>
      <c r="C2" s="184"/>
      <c r="D2" s="184"/>
      <c r="E2" s="184"/>
      <c r="F2" s="184"/>
      <c r="G2" s="184"/>
      <c r="H2" s="184"/>
    </row>
    <row r="3" spans="1:8" x14ac:dyDescent="0.25">
      <c r="A3" s="185" t="s">
        <v>391</v>
      </c>
      <c r="B3" s="185"/>
      <c r="C3" s="185"/>
      <c r="D3" s="185"/>
      <c r="E3" s="185"/>
      <c r="F3" s="185"/>
      <c r="G3" s="185"/>
      <c r="H3" s="185"/>
    </row>
    <row r="5" spans="1:8" ht="15" customHeight="1" x14ac:dyDescent="0.25">
      <c r="A5" s="190" t="s">
        <v>2</v>
      </c>
      <c r="B5" s="191"/>
      <c r="C5" s="196" t="s">
        <v>166</v>
      </c>
      <c r="D5" s="186" t="s">
        <v>167</v>
      </c>
      <c r="E5" s="186"/>
      <c r="F5" s="186"/>
      <c r="G5" s="186"/>
      <c r="H5" s="187" t="s">
        <v>5</v>
      </c>
    </row>
    <row r="6" spans="1:8" x14ac:dyDescent="0.25">
      <c r="A6" s="192"/>
      <c r="B6" s="193"/>
      <c r="C6" s="197"/>
      <c r="D6" s="80" t="s">
        <v>168</v>
      </c>
      <c r="E6" s="186" t="s">
        <v>169</v>
      </c>
      <c r="F6" s="186"/>
      <c r="G6" s="186" t="s">
        <v>456</v>
      </c>
      <c r="H6" s="188"/>
    </row>
    <row r="7" spans="1:8" x14ac:dyDescent="0.25">
      <c r="A7" s="192"/>
      <c r="B7" s="193"/>
      <c r="C7" s="197"/>
      <c r="D7" s="187" t="s">
        <v>170</v>
      </c>
      <c r="E7" s="187" t="s">
        <v>170</v>
      </c>
      <c r="F7" s="187" t="s">
        <v>40</v>
      </c>
      <c r="G7" s="186"/>
      <c r="H7" s="189"/>
    </row>
    <row r="8" spans="1:8" ht="28.5" x14ac:dyDescent="0.25">
      <c r="A8" s="194"/>
      <c r="B8" s="195"/>
      <c r="C8" s="198"/>
      <c r="D8" s="189"/>
      <c r="E8" s="189"/>
      <c r="F8" s="189"/>
      <c r="G8" s="80" t="s">
        <v>457</v>
      </c>
      <c r="H8" s="95"/>
    </row>
    <row r="9" spans="1:8" x14ac:dyDescent="0.25">
      <c r="A9" s="180" t="s">
        <v>171</v>
      </c>
      <c r="B9" s="180"/>
      <c r="C9" s="81" t="s">
        <v>172</v>
      </c>
      <c r="D9" s="82">
        <f>'МТО кафедры'!F52</f>
        <v>0</v>
      </c>
      <c r="E9" s="82">
        <v>1</v>
      </c>
      <c r="F9" s="82">
        <v>1</v>
      </c>
      <c r="G9" s="83">
        <f>SUM(D9:F9)</f>
        <v>2</v>
      </c>
      <c r="H9" s="84"/>
    </row>
    <row r="10" spans="1:8" x14ac:dyDescent="0.25">
      <c r="A10" s="178"/>
      <c r="B10" s="179"/>
      <c r="C10" s="85"/>
      <c r="D10" s="86"/>
      <c r="E10" s="86"/>
      <c r="F10" s="86"/>
      <c r="G10" s="86"/>
      <c r="H10" s="87"/>
    </row>
    <row r="11" spans="1:8" x14ac:dyDescent="0.25">
      <c r="A11" s="180" t="s">
        <v>173</v>
      </c>
      <c r="B11" s="180"/>
      <c r="C11" s="92" t="s">
        <v>454</v>
      </c>
      <c r="D11" s="83">
        <f>D12+D22</f>
        <v>3</v>
      </c>
      <c r="E11" s="83">
        <f>E12+E22</f>
        <v>1</v>
      </c>
      <c r="F11" s="83">
        <f t="shared" ref="F11" si="0">F12+F22</f>
        <v>1</v>
      </c>
      <c r="G11" s="83">
        <f>SUM(D11:F11)</f>
        <v>5</v>
      </c>
      <c r="H11" s="84"/>
    </row>
    <row r="12" spans="1:8" x14ac:dyDescent="0.25">
      <c r="A12" s="180" t="s">
        <v>174</v>
      </c>
      <c r="B12" s="180"/>
      <c r="C12" s="88" t="s">
        <v>175</v>
      </c>
      <c r="D12" s="83">
        <f>SUM(D13:D21)</f>
        <v>3</v>
      </c>
      <c r="E12" s="83">
        <f t="shared" ref="E12:F12" si="1">SUM(E13:E21)</f>
        <v>1</v>
      </c>
      <c r="F12" s="83">
        <f t="shared" si="1"/>
        <v>1</v>
      </c>
      <c r="G12" s="83">
        <f t="shared" ref="G12:G29" si="2">SUM(D12:F12)</f>
        <v>5</v>
      </c>
      <c r="H12" s="84"/>
    </row>
    <row r="13" spans="1:8" x14ac:dyDescent="0.25">
      <c r="A13" s="81" t="s">
        <v>174</v>
      </c>
      <c r="B13" s="81" t="s">
        <v>171</v>
      </c>
      <c r="C13" s="89" t="s">
        <v>34</v>
      </c>
      <c r="D13" s="82">
        <v>1</v>
      </c>
      <c r="E13" s="82">
        <v>1</v>
      </c>
      <c r="F13" s="82">
        <v>1</v>
      </c>
      <c r="G13" s="83">
        <f t="shared" si="2"/>
        <v>3</v>
      </c>
      <c r="H13" s="84"/>
    </row>
    <row r="14" spans="1:8" x14ac:dyDescent="0.25">
      <c r="A14" s="81" t="s">
        <v>174</v>
      </c>
      <c r="B14" s="81" t="s">
        <v>173</v>
      </c>
      <c r="C14" s="84" t="s">
        <v>176</v>
      </c>
      <c r="D14" s="82"/>
      <c r="E14" s="82"/>
      <c r="F14" s="82"/>
      <c r="G14" s="83">
        <f t="shared" si="2"/>
        <v>0</v>
      </c>
      <c r="H14" s="84"/>
    </row>
    <row r="15" spans="1:8" x14ac:dyDescent="0.25">
      <c r="A15" s="81" t="s">
        <v>174</v>
      </c>
      <c r="B15" s="81" t="s">
        <v>177</v>
      </c>
      <c r="C15" s="89" t="s">
        <v>178</v>
      </c>
      <c r="D15" s="82">
        <v>1</v>
      </c>
      <c r="E15" s="82"/>
      <c r="F15" s="82"/>
      <c r="G15" s="83">
        <f t="shared" si="2"/>
        <v>1</v>
      </c>
      <c r="H15" s="84"/>
    </row>
    <row r="16" spans="1:8" x14ac:dyDescent="0.25">
      <c r="A16" s="81" t="s">
        <v>174</v>
      </c>
      <c r="B16" s="81" t="s">
        <v>179</v>
      </c>
      <c r="C16" s="84" t="s">
        <v>180</v>
      </c>
      <c r="D16" s="82"/>
      <c r="E16" s="82"/>
      <c r="F16" s="82"/>
      <c r="G16" s="83">
        <f t="shared" si="2"/>
        <v>0</v>
      </c>
      <c r="H16" s="84"/>
    </row>
    <row r="17" spans="1:8" x14ac:dyDescent="0.25">
      <c r="A17" s="81" t="s">
        <v>174</v>
      </c>
      <c r="B17" s="81" t="s">
        <v>181</v>
      </c>
      <c r="C17" s="84" t="s">
        <v>182</v>
      </c>
      <c r="D17" s="82"/>
      <c r="E17" s="82"/>
      <c r="F17" s="82"/>
      <c r="G17" s="83">
        <f t="shared" si="2"/>
        <v>0</v>
      </c>
      <c r="H17" s="84"/>
    </row>
    <row r="18" spans="1:8" x14ac:dyDescent="0.25">
      <c r="A18" s="81" t="s">
        <v>174</v>
      </c>
      <c r="B18" s="81" t="s">
        <v>183</v>
      </c>
      <c r="C18" s="84" t="s">
        <v>184</v>
      </c>
      <c r="D18" s="82"/>
      <c r="E18" s="82"/>
      <c r="F18" s="82"/>
      <c r="G18" s="83">
        <f t="shared" si="2"/>
        <v>0</v>
      </c>
      <c r="H18" s="84"/>
    </row>
    <row r="19" spans="1:8" x14ac:dyDescent="0.25">
      <c r="A19" s="81" t="s">
        <v>174</v>
      </c>
      <c r="B19" s="81" t="s">
        <v>185</v>
      </c>
      <c r="C19" s="89" t="s">
        <v>186</v>
      </c>
      <c r="D19" s="82">
        <v>1</v>
      </c>
      <c r="E19" s="82"/>
      <c r="F19" s="82"/>
      <c r="G19" s="83">
        <f t="shared" si="2"/>
        <v>1</v>
      </c>
      <c r="H19" s="84"/>
    </row>
    <row r="20" spans="1:8" x14ac:dyDescent="0.25">
      <c r="A20" s="81" t="s">
        <v>174</v>
      </c>
      <c r="B20" s="81" t="s">
        <v>187</v>
      </c>
      <c r="C20" s="89" t="s">
        <v>188</v>
      </c>
      <c r="D20" s="82"/>
      <c r="E20" s="82"/>
      <c r="F20" s="82"/>
      <c r="G20" s="83">
        <f t="shared" si="2"/>
        <v>0</v>
      </c>
      <c r="H20" s="84"/>
    </row>
    <row r="21" spans="1:8" x14ac:dyDescent="0.25">
      <c r="A21" s="81" t="s">
        <v>174</v>
      </c>
      <c r="B21" s="81" t="s">
        <v>189</v>
      </c>
      <c r="C21" s="89" t="s">
        <v>190</v>
      </c>
      <c r="D21" s="82"/>
      <c r="E21" s="82"/>
      <c r="F21" s="82"/>
      <c r="G21" s="83">
        <f t="shared" si="2"/>
        <v>0</v>
      </c>
      <c r="H21" s="84"/>
    </row>
    <row r="22" spans="1:8" s="91" customFormat="1" x14ac:dyDescent="0.25">
      <c r="A22" s="183" t="s">
        <v>191</v>
      </c>
      <c r="B22" s="183"/>
      <c r="C22" s="90" t="s">
        <v>192</v>
      </c>
      <c r="D22" s="83">
        <f>SUM(D23:D29)</f>
        <v>0</v>
      </c>
      <c r="E22" s="83">
        <f t="shared" ref="E22:F22" si="3">SUM(E23:E29)</f>
        <v>0</v>
      </c>
      <c r="F22" s="83">
        <f t="shared" si="3"/>
        <v>0</v>
      </c>
      <c r="G22" s="83">
        <f t="shared" si="2"/>
        <v>0</v>
      </c>
      <c r="H22" s="84"/>
    </row>
    <row r="23" spans="1:8" x14ac:dyDescent="0.25">
      <c r="A23" s="81" t="s">
        <v>191</v>
      </c>
      <c r="B23" s="81" t="s">
        <v>171</v>
      </c>
      <c r="C23" s="89" t="s">
        <v>193</v>
      </c>
      <c r="D23" s="82"/>
      <c r="E23" s="82"/>
      <c r="F23" s="82"/>
      <c r="G23" s="83">
        <f t="shared" si="2"/>
        <v>0</v>
      </c>
      <c r="H23" s="84"/>
    </row>
    <row r="24" spans="1:8" x14ac:dyDescent="0.25">
      <c r="A24" s="81" t="s">
        <v>191</v>
      </c>
      <c r="B24" s="81" t="s">
        <v>173</v>
      </c>
      <c r="C24" s="89" t="s">
        <v>194</v>
      </c>
      <c r="D24" s="82"/>
      <c r="E24" s="82"/>
      <c r="F24" s="82"/>
      <c r="G24" s="83">
        <f t="shared" si="2"/>
        <v>0</v>
      </c>
      <c r="H24" s="84"/>
    </row>
    <row r="25" spans="1:8" x14ac:dyDescent="0.25">
      <c r="A25" s="81" t="s">
        <v>191</v>
      </c>
      <c r="B25" s="81" t="s">
        <v>177</v>
      </c>
      <c r="C25" s="89" t="s">
        <v>195</v>
      </c>
      <c r="D25" s="82"/>
      <c r="E25" s="82"/>
      <c r="F25" s="82"/>
      <c r="G25" s="83">
        <f t="shared" si="2"/>
        <v>0</v>
      </c>
      <c r="H25" s="84"/>
    </row>
    <row r="26" spans="1:8" x14ac:dyDescent="0.25">
      <c r="A26" s="81" t="s">
        <v>191</v>
      </c>
      <c r="B26" s="81" t="s">
        <v>179</v>
      </c>
      <c r="C26" s="84" t="s">
        <v>196</v>
      </c>
      <c r="D26" s="82"/>
      <c r="E26" s="82"/>
      <c r="F26" s="82"/>
      <c r="G26" s="83">
        <f t="shared" si="2"/>
        <v>0</v>
      </c>
      <c r="H26" s="84"/>
    </row>
    <row r="27" spans="1:8" x14ac:dyDescent="0.25">
      <c r="A27" s="81" t="s">
        <v>191</v>
      </c>
      <c r="B27" s="81" t="s">
        <v>181</v>
      </c>
      <c r="C27" s="89" t="s">
        <v>197</v>
      </c>
      <c r="D27" s="82"/>
      <c r="E27" s="82"/>
      <c r="F27" s="82"/>
      <c r="G27" s="83">
        <f t="shared" si="2"/>
        <v>0</v>
      </c>
      <c r="H27" s="84"/>
    </row>
    <row r="28" spans="1:8" x14ac:dyDescent="0.25">
      <c r="A28" s="81" t="s">
        <v>191</v>
      </c>
      <c r="B28" s="81" t="s">
        <v>183</v>
      </c>
      <c r="C28" s="89" t="s">
        <v>198</v>
      </c>
      <c r="D28" s="82"/>
      <c r="E28" s="82"/>
      <c r="F28" s="82"/>
      <c r="G28" s="83">
        <f t="shared" si="2"/>
        <v>0</v>
      </c>
      <c r="H28" s="84"/>
    </row>
    <row r="29" spans="1:8" x14ac:dyDescent="0.25">
      <c r="A29" s="81" t="s">
        <v>191</v>
      </c>
      <c r="B29" s="81" t="s">
        <v>185</v>
      </c>
      <c r="C29" s="84" t="s">
        <v>199</v>
      </c>
      <c r="D29" s="82"/>
      <c r="E29" s="82"/>
      <c r="F29" s="82"/>
      <c r="G29" s="83">
        <f t="shared" si="2"/>
        <v>0</v>
      </c>
      <c r="H29" s="84"/>
    </row>
    <row r="30" spans="1:8" x14ac:dyDescent="0.25">
      <c r="A30" s="178"/>
      <c r="B30" s="179"/>
      <c r="C30" s="87"/>
      <c r="D30" s="86"/>
      <c r="E30" s="86"/>
      <c r="F30" s="86"/>
      <c r="G30" s="96" t="s">
        <v>455</v>
      </c>
      <c r="H30" s="87"/>
    </row>
    <row r="31" spans="1:8" x14ac:dyDescent="0.25">
      <c r="A31" s="180" t="s">
        <v>177</v>
      </c>
      <c r="B31" s="180"/>
      <c r="C31" s="81" t="s">
        <v>452</v>
      </c>
      <c r="D31" s="82">
        <v>156.80000000000001</v>
      </c>
      <c r="E31" s="82">
        <v>57.6</v>
      </c>
      <c r="F31" s="82">
        <v>57.6</v>
      </c>
      <c r="G31" s="83">
        <f>SUM(D31:F31)</f>
        <v>272</v>
      </c>
      <c r="H31" s="84"/>
    </row>
    <row r="32" spans="1:8" x14ac:dyDescent="0.25">
      <c r="A32" s="181" t="s">
        <v>200</v>
      </c>
      <c r="B32" s="182"/>
      <c r="C32" s="92" t="s">
        <v>393</v>
      </c>
      <c r="D32" s="82">
        <v>48</v>
      </c>
      <c r="E32" s="82">
        <v>16</v>
      </c>
      <c r="F32" s="82">
        <v>16</v>
      </c>
      <c r="G32" s="83">
        <f>'МТО кафедры'!Q52</f>
        <v>0</v>
      </c>
      <c r="H32" s="84"/>
    </row>
    <row r="33" spans="1:8" ht="45" x14ac:dyDescent="0.25">
      <c r="A33" s="181" t="s">
        <v>392</v>
      </c>
      <c r="B33" s="182"/>
      <c r="C33" s="81" t="s">
        <v>453</v>
      </c>
      <c r="D33" s="98">
        <f>D31/D32</f>
        <v>3.2666666666666671</v>
      </c>
      <c r="E33" s="82">
        <f>E31/E32</f>
        <v>3.6</v>
      </c>
      <c r="F33" s="82">
        <f>F31/F32</f>
        <v>3.6</v>
      </c>
      <c r="G33" s="97">
        <f>'МТО кафедры'!Z53</f>
        <v>0</v>
      </c>
      <c r="H33" s="84"/>
    </row>
  </sheetData>
  <sheetProtection password="CF76" sheet="1" objects="1" scenarios="1"/>
  <autoFilter ref="A1:H31"/>
  <mergeCells count="20">
    <mergeCell ref="A2:H2"/>
    <mergeCell ref="A3:H3"/>
    <mergeCell ref="D5:G5"/>
    <mergeCell ref="H5:H7"/>
    <mergeCell ref="E6:F6"/>
    <mergeCell ref="G6:G7"/>
    <mergeCell ref="A5:B8"/>
    <mergeCell ref="C5:C8"/>
    <mergeCell ref="D7:D8"/>
    <mergeCell ref="E7:E8"/>
    <mergeCell ref="F7:F8"/>
    <mergeCell ref="A30:B30"/>
    <mergeCell ref="A31:B31"/>
    <mergeCell ref="A33:B33"/>
    <mergeCell ref="A9:B9"/>
    <mergeCell ref="A10:B10"/>
    <mergeCell ref="A11:B11"/>
    <mergeCell ref="A12:B12"/>
    <mergeCell ref="A22:B22"/>
    <mergeCell ref="A32:B32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6" sqref="H26"/>
    </sheetView>
  </sheetViews>
  <sheetFormatPr defaultRowHeight="15.75" x14ac:dyDescent="0.25"/>
  <cols>
    <col min="1" max="1" width="10.28515625" style="16" customWidth="1"/>
    <col min="2" max="2" width="5.85546875" style="16" customWidth="1"/>
    <col min="3" max="3" width="75.5703125" style="16" customWidth="1"/>
    <col min="4" max="7" width="18.140625" style="17" customWidth="1"/>
    <col min="8" max="8" width="32.140625" style="16" customWidth="1"/>
    <col min="9" max="9" width="54.28515625" style="16" customWidth="1"/>
    <col min="10" max="16384" width="9.140625" style="16"/>
  </cols>
  <sheetData>
    <row r="1" spans="1:8" x14ac:dyDescent="0.25">
      <c r="A1" s="27"/>
      <c r="B1" s="27"/>
    </row>
    <row r="2" spans="1:8" x14ac:dyDescent="0.25">
      <c r="A2" s="201" t="s">
        <v>459</v>
      </c>
      <c r="B2" s="201"/>
      <c r="C2" s="201"/>
      <c r="D2" s="201"/>
      <c r="E2" s="201"/>
      <c r="F2" s="201"/>
      <c r="G2" s="201"/>
      <c r="H2" s="201"/>
    </row>
    <row r="3" spans="1:8" x14ac:dyDescent="0.25">
      <c r="A3" s="202" t="s">
        <v>201</v>
      </c>
      <c r="B3" s="202"/>
      <c r="C3" s="202"/>
      <c r="D3" s="202"/>
      <c r="E3" s="202"/>
      <c r="F3" s="202"/>
      <c r="G3" s="202"/>
      <c r="H3" s="202"/>
    </row>
    <row r="4" spans="1:8" x14ac:dyDescent="0.25">
      <c r="A4" s="27"/>
      <c r="B4" s="27"/>
    </row>
    <row r="5" spans="1:8" ht="23.25" customHeight="1" x14ac:dyDescent="0.25">
      <c r="A5" s="203" t="s">
        <v>2</v>
      </c>
      <c r="B5" s="205" t="s">
        <v>165</v>
      </c>
      <c r="C5" s="206"/>
      <c r="D5" s="206"/>
      <c r="E5" s="206"/>
      <c r="F5" s="206"/>
      <c r="G5" s="206"/>
      <c r="H5" s="206"/>
    </row>
    <row r="6" spans="1:8" ht="15.75" customHeight="1" x14ac:dyDescent="0.25">
      <c r="A6" s="204"/>
      <c r="B6" s="203" t="s">
        <v>166</v>
      </c>
      <c r="C6" s="207"/>
      <c r="D6" s="211" t="s">
        <v>167</v>
      </c>
      <c r="E6" s="211"/>
      <c r="F6" s="211"/>
      <c r="G6" s="211"/>
      <c r="H6" s="212" t="s">
        <v>5</v>
      </c>
    </row>
    <row r="7" spans="1:8" ht="15.75" customHeight="1" x14ac:dyDescent="0.25">
      <c r="A7" s="204"/>
      <c r="B7" s="204"/>
      <c r="C7" s="208"/>
      <c r="D7" s="205" t="s">
        <v>202</v>
      </c>
      <c r="E7" s="206"/>
      <c r="F7" s="215"/>
      <c r="G7" s="212" t="s">
        <v>203</v>
      </c>
      <c r="H7" s="213"/>
    </row>
    <row r="8" spans="1:8" ht="15.75" customHeight="1" x14ac:dyDescent="0.25">
      <c r="A8" s="33"/>
      <c r="B8" s="204"/>
      <c r="C8" s="208"/>
      <c r="D8" s="212" t="s">
        <v>204</v>
      </c>
      <c r="E8" s="205" t="s">
        <v>205</v>
      </c>
      <c r="F8" s="215"/>
      <c r="G8" s="213"/>
      <c r="H8" s="213"/>
    </row>
    <row r="9" spans="1:8" ht="78.75" customHeight="1" x14ac:dyDescent="0.25">
      <c r="A9" s="33"/>
      <c r="B9" s="204"/>
      <c r="C9" s="208"/>
      <c r="D9" s="214"/>
      <c r="E9" s="34" t="s">
        <v>206</v>
      </c>
      <c r="F9" s="34" t="s">
        <v>207</v>
      </c>
      <c r="G9" s="214"/>
      <c r="H9" s="213"/>
    </row>
    <row r="10" spans="1:8" x14ac:dyDescent="0.25">
      <c r="A10" s="33"/>
      <c r="B10" s="209"/>
      <c r="C10" s="210"/>
      <c r="D10" s="34">
        <f>SUM(D11:D11)</f>
        <v>0</v>
      </c>
      <c r="E10" s="34">
        <f>SUM(E11:E11)</f>
        <v>0</v>
      </c>
      <c r="F10" s="34">
        <f>SUM(F11:F11)</f>
        <v>0</v>
      </c>
      <c r="G10" s="34">
        <f>SUM(G11:G11)</f>
        <v>0</v>
      </c>
      <c r="H10" s="214"/>
    </row>
    <row r="11" spans="1:8" ht="39" customHeight="1" x14ac:dyDescent="0.25">
      <c r="A11" s="32" t="s">
        <v>171</v>
      </c>
      <c r="B11" s="199" t="s">
        <v>208</v>
      </c>
      <c r="C11" s="200"/>
      <c r="D11" s="36">
        <f>'МТО кафедры'!L52</f>
        <v>0</v>
      </c>
      <c r="E11" s="22"/>
      <c r="F11" s="22"/>
      <c r="G11" s="22"/>
      <c r="H11" s="23"/>
    </row>
  </sheetData>
  <sheetProtection password="CF76" sheet="1" objects="1" scenarios="1"/>
  <mergeCells count="12">
    <mergeCell ref="B11:C11"/>
    <mergeCell ref="A2:H2"/>
    <mergeCell ref="A3:H3"/>
    <mergeCell ref="A5:A7"/>
    <mergeCell ref="B5:H5"/>
    <mergeCell ref="B6:C10"/>
    <mergeCell ref="D6:G6"/>
    <mergeCell ref="H6:H10"/>
    <mergeCell ref="D7:F7"/>
    <mergeCell ref="G7:G9"/>
    <mergeCell ref="D8:D9"/>
    <mergeCell ref="E8:F8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A3" sqref="A3:G3"/>
    </sheetView>
  </sheetViews>
  <sheetFormatPr defaultRowHeight="15.75" x14ac:dyDescent="0.25"/>
  <cols>
    <col min="1" max="1" width="7.7109375" style="42" customWidth="1"/>
    <col min="2" max="2" width="40.7109375" style="41" customWidth="1"/>
    <col min="3" max="6" width="20.5703125" style="42" customWidth="1"/>
    <col min="7" max="7" width="45" style="42" customWidth="1"/>
    <col min="8" max="8" width="54.28515625" style="41" customWidth="1"/>
    <col min="9" max="16384" width="9.140625" style="41"/>
  </cols>
  <sheetData>
    <row r="2" spans="1:7" x14ac:dyDescent="0.25">
      <c r="A2" s="222" t="s">
        <v>460</v>
      </c>
      <c r="B2" s="222"/>
      <c r="C2" s="222"/>
      <c r="D2" s="222"/>
      <c r="E2" s="222"/>
      <c r="F2" s="222"/>
      <c r="G2" s="222"/>
    </row>
    <row r="3" spans="1:7" ht="15.75" customHeight="1" x14ac:dyDescent="0.25">
      <c r="A3" s="223" t="s">
        <v>223</v>
      </c>
      <c r="B3" s="224"/>
      <c r="C3" s="224"/>
      <c r="D3" s="224"/>
      <c r="E3" s="224"/>
      <c r="F3" s="224"/>
      <c r="G3" s="224"/>
    </row>
    <row r="5" spans="1:7" x14ac:dyDescent="0.25">
      <c r="A5" s="50" t="s">
        <v>2</v>
      </c>
      <c r="B5" s="225" t="s">
        <v>224</v>
      </c>
      <c r="C5" s="226"/>
      <c r="D5" s="226"/>
      <c r="E5" s="226"/>
      <c r="F5" s="227"/>
      <c r="G5" s="28" t="s">
        <v>216</v>
      </c>
    </row>
    <row r="6" spans="1:7" ht="94.5" x14ac:dyDescent="0.25">
      <c r="A6" s="218" t="s">
        <v>171</v>
      </c>
      <c r="B6" s="218" t="s">
        <v>225</v>
      </c>
      <c r="C6" s="29" t="s">
        <v>226</v>
      </c>
      <c r="D6" s="220" t="s">
        <v>227</v>
      </c>
      <c r="E6" s="221"/>
      <c r="F6" s="29" t="s">
        <v>228</v>
      </c>
      <c r="G6" s="29"/>
    </row>
    <row r="7" spans="1:7" x14ac:dyDescent="0.25">
      <c r="A7" s="219"/>
      <c r="B7" s="219"/>
      <c r="C7" s="29">
        <v>13</v>
      </c>
      <c r="D7" s="220">
        <v>12</v>
      </c>
      <c r="E7" s="221"/>
      <c r="F7" s="43">
        <f>D7/C7</f>
        <v>0.92307692307692313</v>
      </c>
      <c r="G7" s="29"/>
    </row>
    <row r="8" spans="1:7" x14ac:dyDescent="0.25">
      <c r="A8" s="44"/>
      <c r="B8" s="44"/>
      <c r="C8" s="30"/>
      <c r="D8" s="30"/>
      <c r="E8" s="30"/>
      <c r="F8" s="30"/>
      <c r="G8" s="30"/>
    </row>
    <row r="9" spans="1:7" ht="94.5" x14ac:dyDescent="0.25">
      <c r="A9" s="218" t="s">
        <v>173</v>
      </c>
      <c r="B9" s="218" t="s">
        <v>229</v>
      </c>
      <c r="C9" s="42" t="s">
        <v>230</v>
      </c>
      <c r="D9" s="29" t="s">
        <v>231</v>
      </c>
      <c r="E9" s="29" t="s">
        <v>232</v>
      </c>
      <c r="F9" s="29" t="s">
        <v>233</v>
      </c>
      <c r="G9" s="29"/>
    </row>
    <row r="10" spans="1:7" x14ac:dyDescent="0.25">
      <c r="A10" s="219"/>
      <c r="B10" s="219"/>
      <c r="C10" s="29">
        <v>4</v>
      </c>
      <c r="D10" s="29">
        <v>1</v>
      </c>
      <c r="E10" s="29">
        <v>4</v>
      </c>
      <c r="F10" s="43">
        <f>D10/E10</f>
        <v>0.25</v>
      </c>
      <c r="G10" s="29"/>
    </row>
    <row r="11" spans="1:7" x14ac:dyDescent="0.25">
      <c r="A11" s="31"/>
      <c r="B11" s="31"/>
      <c r="C11" s="30"/>
      <c r="D11" s="30"/>
      <c r="E11" s="30"/>
      <c r="F11" s="30"/>
      <c r="G11" s="30"/>
    </row>
    <row r="12" spans="1:7" ht="47.25" x14ac:dyDescent="0.25">
      <c r="A12" s="218" t="s">
        <v>177</v>
      </c>
      <c r="B12" s="218" t="s">
        <v>234</v>
      </c>
      <c r="C12" s="29" t="s">
        <v>235</v>
      </c>
      <c r="D12" s="220" t="s">
        <v>236</v>
      </c>
      <c r="E12" s="221"/>
      <c r="F12" s="29" t="s">
        <v>237</v>
      </c>
      <c r="G12" s="29"/>
    </row>
    <row r="13" spans="1:7" x14ac:dyDescent="0.25">
      <c r="A13" s="219"/>
      <c r="B13" s="219"/>
      <c r="C13" s="29"/>
      <c r="D13" s="220"/>
      <c r="E13" s="221"/>
      <c r="F13" s="29"/>
      <c r="G13" s="29"/>
    </row>
    <row r="14" spans="1:7" x14ac:dyDescent="0.25">
      <c r="A14" s="44"/>
      <c r="B14" s="44"/>
      <c r="C14" s="30"/>
      <c r="D14" s="216"/>
      <c r="E14" s="217"/>
      <c r="F14" s="30"/>
      <c r="G14" s="30"/>
    </row>
  </sheetData>
  <sheetProtection password="CF76" sheet="1" objects="1" scenarios="1"/>
  <mergeCells count="14">
    <mergeCell ref="A2:G2"/>
    <mergeCell ref="A3:G3"/>
    <mergeCell ref="B5:F5"/>
    <mergeCell ref="A6:A7"/>
    <mergeCell ref="B6:B7"/>
    <mergeCell ref="D6:E6"/>
    <mergeCell ref="D7:E7"/>
    <mergeCell ref="D14:E14"/>
    <mergeCell ref="A9:A10"/>
    <mergeCell ref="B9:B10"/>
    <mergeCell ref="A12:A13"/>
    <mergeCell ref="B12:B13"/>
    <mergeCell ref="D12:E12"/>
    <mergeCell ref="D13:E13"/>
  </mergeCells>
  <dataValidations count="1">
    <dataValidation type="list" allowBlank="1" showInputMessage="1" showErrorMessage="1" sqref="F13">
      <formula1>$A$28:$A$29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Список!$A$31:$A$32</xm:f>
          </x14:formula1>
          <xm:sqref>C13:D13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70" zoomScaleNormal="70" workbookViewId="0">
      <selection activeCell="I9" sqref="I9:I13"/>
    </sheetView>
  </sheetViews>
  <sheetFormatPr defaultRowHeight="15.75" x14ac:dyDescent="0.25"/>
  <cols>
    <col min="1" max="1" width="8.42578125" style="16" customWidth="1"/>
    <col min="2" max="3" width="30.7109375" style="17" customWidth="1"/>
    <col min="4" max="6" width="20.7109375" style="17" customWidth="1"/>
    <col min="7" max="9" width="9.28515625" style="17" customWidth="1"/>
    <col min="10" max="12" width="30.7109375" style="17" customWidth="1"/>
    <col min="13" max="13" width="54.28515625" style="16" customWidth="1"/>
    <col min="14" max="16384" width="9.140625" style="16"/>
  </cols>
  <sheetData>
    <row r="1" spans="1:13" x14ac:dyDescent="0.25">
      <c r="A1" s="17"/>
      <c r="B1" s="16"/>
      <c r="M1" s="17"/>
    </row>
    <row r="2" spans="1:13" ht="15.75" customHeight="1" x14ac:dyDescent="0.25">
      <c r="A2" s="201" t="s">
        <v>461</v>
      </c>
      <c r="B2" s="201"/>
      <c r="C2" s="201"/>
      <c r="D2" s="201"/>
      <c r="E2" s="201"/>
      <c r="F2" s="201"/>
      <c r="G2" s="201"/>
      <c r="H2" s="201"/>
      <c r="I2" s="201"/>
      <c r="J2" s="201"/>
      <c r="K2" s="27"/>
      <c r="L2" s="27"/>
      <c r="M2" s="27"/>
    </row>
    <row r="3" spans="1:13" ht="15.75" customHeight="1" x14ac:dyDescent="0.25">
      <c r="A3" s="202" t="s">
        <v>209</v>
      </c>
      <c r="B3" s="202"/>
      <c r="C3" s="202"/>
      <c r="D3" s="202"/>
      <c r="E3" s="202"/>
      <c r="F3" s="202"/>
      <c r="G3" s="202"/>
      <c r="H3" s="202"/>
      <c r="I3" s="202"/>
      <c r="J3" s="202"/>
      <c r="K3" s="37"/>
      <c r="L3" s="37"/>
      <c r="M3" s="37"/>
    </row>
    <row r="4" spans="1:13" x14ac:dyDescent="0.25">
      <c r="A4" s="17"/>
      <c r="B4" s="16"/>
      <c r="M4" s="17"/>
    </row>
    <row r="5" spans="1:13" ht="54" customHeight="1" x14ac:dyDescent="0.25">
      <c r="A5" s="234" t="s">
        <v>165</v>
      </c>
      <c r="B5" s="234"/>
      <c r="C5" s="234"/>
      <c r="D5" s="234"/>
      <c r="E5" s="234"/>
      <c r="F5" s="234"/>
      <c r="G5" s="234"/>
      <c r="H5" s="234"/>
      <c r="I5" s="234"/>
      <c r="J5" s="234"/>
    </row>
    <row r="6" spans="1:13" x14ac:dyDescent="0.25">
      <c r="A6" s="205" t="s">
        <v>166</v>
      </c>
      <c r="B6" s="206"/>
      <c r="C6" s="206"/>
      <c r="D6" s="206"/>
      <c r="E6" s="206"/>
      <c r="F6" s="206"/>
      <c r="G6" s="206"/>
      <c r="H6" s="206"/>
      <c r="I6" s="206"/>
      <c r="J6" s="215"/>
      <c r="K6" s="16"/>
      <c r="L6" s="16"/>
    </row>
    <row r="7" spans="1:13" ht="47.25" x14ac:dyDescent="0.25">
      <c r="A7" s="212" t="s">
        <v>2</v>
      </c>
      <c r="B7" s="212" t="s">
        <v>210</v>
      </c>
      <c r="C7" s="212" t="s">
        <v>211</v>
      </c>
      <c r="D7" s="35" t="s">
        <v>212</v>
      </c>
      <c r="E7" s="34" t="s">
        <v>213</v>
      </c>
      <c r="F7" s="34" t="s">
        <v>214</v>
      </c>
      <c r="G7" s="205" t="s">
        <v>215</v>
      </c>
      <c r="H7" s="206"/>
      <c r="I7" s="215"/>
      <c r="J7" s="212" t="s">
        <v>216</v>
      </c>
      <c r="K7" s="16"/>
      <c r="L7" s="16"/>
    </row>
    <row r="8" spans="1:13" ht="96.75" customHeight="1" x14ac:dyDescent="0.25">
      <c r="A8" s="214"/>
      <c r="B8" s="214"/>
      <c r="C8" s="214"/>
      <c r="D8" s="34" t="s">
        <v>217</v>
      </c>
      <c r="E8" s="34" t="s">
        <v>21</v>
      </c>
      <c r="F8" s="34" t="s">
        <v>22</v>
      </c>
      <c r="G8" s="38" t="s">
        <v>218</v>
      </c>
      <c r="H8" s="38" t="s">
        <v>219</v>
      </c>
      <c r="I8" s="38" t="s">
        <v>220</v>
      </c>
      <c r="J8" s="214"/>
    </row>
    <row r="9" spans="1:13" ht="47.25" x14ac:dyDescent="0.25">
      <c r="A9" s="39">
        <v>1</v>
      </c>
      <c r="B9" s="39" t="s">
        <v>30</v>
      </c>
      <c r="C9" s="40" t="s">
        <v>31</v>
      </c>
      <c r="D9" s="22" t="s">
        <v>221</v>
      </c>
      <c r="E9" s="22" t="s">
        <v>222</v>
      </c>
      <c r="F9" s="22" t="s">
        <v>32</v>
      </c>
      <c r="G9" s="228">
        <v>13</v>
      </c>
      <c r="H9" s="228">
        <v>9</v>
      </c>
      <c r="I9" s="231">
        <f>H9/G9</f>
        <v>0.69230769230769229</v>
      </c>
      <c r="J9" s="22"/>
    </row>
    <row r="10" spans="1:13" x14ac:dyDescent="0.25">
      <c r="A10" s="39">
        <v>2</v>
      </c>
      <c r="B10" s="39"/>
      <c r="C10" s="39"/>
      <c r="D10" s="22"/>
      <c r="E10" s="22"/>
      <c r="F10" s="22"/>
      <c r="G10" s="229"/>
      <c r="H10" s="229"/>
      <c r="I10" s="232"/>
      <c r="J10" s="22"/>
    </row>
    <row r="11" spans="1:13" x14ac:dyDescent="0.25">
      <c r="A11" s="39">
        <v>3</v>
      </c>
      <c r="B11" s="39"/>
      <c r="C11" s="39"/>
      <c r="D11" s="22"/>
      <c r="E11" s="22"/>
      <c r="F11" s="22"/>
      <c r="G11" s="229"/>
      <c r="H11" s="229"/>
      <c r="I11" s="232"/>
      <c r="J11" s="22"/>
    </row>
    <row r="12" spans="1:13" x14ac:dyDescent="0.25">
      <c r="A12" s="39">
        <v>4</v>
      </c>
      <c r="B12" s="39"/>
      <c r="C12" s="39"/>
      <c r="D12" s="22"/>
      <c r="E12" s="22"/>
      <c r="F12" s="22"/>
      <c r="G12" s="229"/>
      <c r="H12" s="229"/>
      <c r="I12" s="232"/>
      <c r="J12" s="22"/>
    </row>
    <row r="13" spans="1:13" x14ac:dyDescent="0.25">
      <c r="A13" s="39">
        <v>5</v>
      </c>
      <c r="B13" s="39"/>
      <c r="C13" s="39"/>
      <c r="D13" s="22"/>
      <c r="E13" s="22"/>
      <c r="F13" s="22"/>
      <c r="G13" s="230"/>
      <c r="H13" s="230"/>
      <c r="I13" s="233"/>
      <c r="J13" s="22"/>
    </row>
  </sheetData>
  <sheetProtection password="CF76" sheet="1" objects="1" scenarios="1"/>
  <mergeCells count="12">
    <mergeCell ref="G9:G13"/>
    <mergeCell ref="H9:H13"/>
    <mergeCell ref="I9:I13"/>
    <mergeCell ref="A2:J2"/>
    <mergeCell ref="A3:J3"/>
    <mergeCell ref="A5:J5"/>
    <mergeCell ref="A6:J6"/>
    <mergeCell ref="A7:A8"/>
    <mergeCell ref="B7:B8"/>
    <mergeCell ref="C7:C8"/>
    <mergeCell ref="G7:I7"/>
    <mergeCell ref="J7:J8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1"/>
  <sheetViews>
    <sheetView zoomScale="70" zoomScaleNormal="70" workbookViewId="0">
      <pane xSplit="9" ySplit="10" topLeftCell="J77" activePane="bottomRight" state="frozen"/>
      <selection pane="topRight" activeCell="J1" sqref="J1"/>
      <selection pane="bottomLeft" activeCell="A11" sqref="A11"/>
      <selection pane="bottomRight" activeCell="M25" sqref="M25"/>
    </sheetView>
  </sheetViews>
  <sheetFormatPr defaultRowHeight="15.75" x14ac:dyDescent="0.25"/>
  <cols>
    <col min="1" max="1" width="8.28515625" style="109" customWidth="1"/>
    <col min="2" max="3" width="8.28515625" style="16" customWidth="1"/>
    <col min="4" max="4" width="10.5703125" style="16" customWidth="1"/>
    <col min="5" max="5" width="12.140625" style="16" customWidth="1"/>
    <col min="6" max="6" width="13.85546875" style="16" customWidth="1"/>
    <col min="7" max="7" width="16.28515625" style="16" customWidth="1"/>
    <col min="8" max="8" width="17.85546875" style="16" customWidth="1"/>
    <col min="9" max="9" width="76.85546875" style="16" customWidth="1"/>
    <col min="10" max="11" width="23.5703125" style="17" customWidth="1"/>
    <col min="12" max="14" width="50.7109375" style="17" customWidth="1"/>
    <col min="15" max="15" width="30.7109375" style="16" customWidth="1"/>
    <col min="16" max="16" width="54.28515625" style="16" customWidth="1"/>
    <col min="17" max="16384" width="9.140625" style="16"/>
  </cols>
  <sheetData>
    <row r="2" spans="1:16" x14ac:dyDescent="0.25">
      <c r="A2" s="16"/>
    </row>
    <row r="3" spans="1:16" x14ac:dyDescent="0.25">
      <c r="A3" s="201" t="s">
        <v>462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6" x14ac:dyDescent="0.25">
      <c r="A4" s="202" t="s">
        <v>238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109"/>
      <c r="P4" s="109"/>
    </row>
    <row r="6" spans="1:16" x14ac:dyDescent="0.25">
      <c r="A6" s="211" t="s">
        <v>239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</row>
    <row r="7" spans="1:16" x14ac:dyDescent="0.25">
      <c r="A7" s="61" t="s">
        <v>2</v>
      </c>
      <c r="B7" s="211" t="s">
        <v>240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99" t="s">
        <v>216</v>
      </c>
      <c r="N7" s="99" t="s">
        <v>495</v>
      </c>
    </row>
    <row r="8" spans="1:16" ht="31.5" x14ac:dyDescent="0.25">
      <c r="A8" s="251" t="s">
        <v>171</v>
      </c>
      <c r="B8" s="251" t="s">
        <v>241</v>
      </c>
      <c r="C8" s="251"/>
      <c r="D8" s="251"/>
      <c r="E8" s="251"/>
      <c r="F8" s="251"/>
      <c r="G8" s="251"/>
      <c r="H8" s="251"/>
      <c r="I8" s="251"/>
      <c r="J8" s="22" t="s">
        <v>385</v>
      </c>
      <c r="K8" s="22" t="s">
        <v>386</v>
      </c>
      <c r="L8" s="106" t="s">
        <v>387</v>
      </c>
      <c r="M8" s="106"/>
      <c r="N8" s="106"/>
    </row>
    <row r="9" spans="1:16" x14ac:dyDescent="0.25">
      <c r="A9" s="251"/>
      <c r="B9" s="251"/>
      <c r="C9" s="251"/>
      <c r="D9" s="251"/>
      <c r="E9" s="251"/>
      <c r="F9" s="251"/>
      <c r="G9" s="251"/>
      <c r="H9" s="251"/>
      <c r="I9" s="251"/>
      <c r="J9" s="101"/>
      <c r="K9" s="101"/>
      <c r="L9" s="107"/>
      <c r="M9" s="106"/>
      <c r="N9" s="107"/>
    </row>
    <row r="10" spans="1:16" x14ac:dyDescent="0.25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</row>
    <row r="11" spans="1:16" ht="94.5" x14ac:dyDescent="0.25">
      <c r="A11" s="251" t="s">
        <v>173</v>
      </c>
      <c r="B11" s="251" t="s">
        <v>403</v>
      </c>
      <c r="C11" s="251"/>
      <c r="D11" s="251"/>
      <c r="E11" s="251"/>
      <c r="F11" s="251"/>
      <c r="G11" s="251"/>
      <c r="H11" s="251"/>
      <c r="I11" s="251"/>
      <c r="J11" s="22" t="s">
        <v>388</v>
      </c>
      <c r="K11" s="22" t="s">
        <v>389</v>
      </c>
      <c r="L11" s="118" t="s">
        <v>242</v>
      </c>
      <c r="M11" s="125"/>
      <c r="N11" s="257" t="s">
        <v>480</v>
      </c>
    </row>
    <row r="12" spans="1:16" x14ac:dyDescent="0.25">
      <c r="A12" s="251"/>
      <c r="B12" s="251"/>
      <c r="C12" s="251"/>
      <c r="D12" s="251"/>
      <c r="E12" s="251"/>
      <c r="F12" s="251"/>
      <c r="G12" s="251"/>
      <c r="H12" s="251"/>
      <c r="I12" s="251"/>
      <c r="J12" s="108"/>
      <c r="K12" s="108"/>
      <c r="L12" s="119"/>
      <c r="M12" s="125"/>
      <c r="N12" s="258"/>
    </row>
    <row r="13" spans="1:16" x14ac:dyDescent="0.25">
      <c r="A13" s="121"/>
      <c r="B13" s="122" t="s">
        <v>243</v>
      </c>
      <c r="C13" s="263" t="s">
        <v>244</v>
      </c>
      <c r="D13" s="264"/>
      <c r="E13" s="264"/>
      <c r="F13" s="264"/>
      <c r="G13" s="264"/>
      <c r="H13" s="264"/>
      <c r="I13" s="265"/>
      <c r="J13" s="101"/>
      <c r="K13" s="101"/>
      <c r="L13" s="119"/>
      <c r="M13" s="125"/>
      <c r="N13" s="258"/>
    </row>
    <row r="14" spans="1:16" x14ac:dyDescent="0.25">
      <c r="A14" s="112"/>
      <c r="B14" s="113" t="s">
        <v>191</v>
      </c>
      <c r="C14" s="266" t="s">
        <v>245</v>
      </c>
      <c r="D14" s="267"/>
      <c r="E14" s="267"/>
      <c r="F14" s="267"/>
      <c r="G14" s="267"/>
      <c r="H14" s="267"/>
      <c r="I14" s="268"/>
      <c r="J14" s="101"/>
      <c r="K14" s="101"/>
      <c r="L14" s="119"/>
      <c r="M14" s="125"/>
      <c r="N14" s="258"/>
    </row>
    <row r="15" spans="1:16" x14ac:dyDescent="0.25">
      <c r="A15" s="112"/>
      <c r="B15" s="113" t="s">
        <v>246</v>
      </c>
      <c r="C15" s="266" t="s">
        <v>247</v>
      </c>
      <c r="D15" s="267"/>
      <c r="E15" s="267"/>
      <c r="F15" s="267"/>
      <c r="G15" s="267"/>
      <c r="H15" s="267"/>
      <c r="I15" s="268"/>
      <c r="J15" s="101"/>
      <c r="K15" s="101"/>
      <c r="L15" s="119"/>
      <c r="M15" s="125"/>
      <c r="N15" s="258"/>
    </row>
    <row r="16" spans="1:16" x14ac:dyDescent="0.25">
      <c r="A16" s="112"/>
      <c r="B16" s="113" t="s">
        <v>248</v>
      </c>
      <c r="C16" s="266" t="s">
        <v>249</v>
      </c>
      <c r="D16" s="267"/>
      <c r="E16" s="267"/>
      <c r="F16" s="267"/>
      <c r="G16" s="267"/>
      <c r="H16" s="267"/>
      <c r="I16" s="268"/>
      <c r="J16" s="101"/>
      <c r="K16" s="101"/>
      <c r="L16" s="119"/>
      <c r="M16" s="125"/>
      <c r="N16" s="258"/>
    </row>
    <row r="17" spans="1:14" x14ac:dyDescent="0.25">
      <c r="A17" s="112"/>
      <c r="B17" s="113" t="s">
        <v>250</v>
      </c>
      <c r="C17" s="266" t="s">
        <v>251</v>
      </c>
      <c r="D17" s="267"/>
      <c r="E17" s="267"/>
      <c r="F17" s="267"/>
      <c r="G17" s="267"/>
      <c r="H17" s="267"/>
      <c r="I17" s="268"/>
      <c r="J17" s="101"/>
      <c r="K17" s="101"/>
      <c r="L17" s="119"/>
      <c r="M17" s="125"/>
      <c r="N17" s="258"/>
    </row>
    <row r="18" spans="1:14" x14ac:dyDescent="0.25">
      <c r="A18" s="112"/>
      <c r="B18" s="113" t="s">
        <v>252</v>
      </c>
      <c r="C18" s="266" t="s">
        <v>253</v>
      </c>
      <c r="D18" s="267"/>
      <c r="E18" s="267"/>
      <c r="F18" s="267"/>
      <c r="G18" s="267"/>
      <c r="H18" s="267"/>
      <c r="I18" s="268"/>
      <c r="J18" s="101"/>
      <c r="K18" s="101"/>
      <c r="L18" s="119"/>
      <c r="M18" s="125"/>
      <c r="N18" s="258"/>
    </row>
    <row r="19" spans="1:14" x14ac:dyDescent="0.25">
      <c r="A19" s="112"/>
      <c r="B19" s="113" t="s">
        <v>254</v>
      </c>
      <c r="C19" s="266" t="s">
        <v>255</v>
      </c>
      <c r="D19" s="267"/>
      <c r="E19" s="267"/>
      <c r="F19" s="267"/>
      <c r="G19" s="267"/>
      <c r="H19" s="267"/>
      <c r="I19" s="268"/>
      <c r="J19" s="101"/>
      <c r="K19" s="101"/>
      <c r="L19" s="119"/>
      <c r="M19" s="125"/>
      <c r="N19" s="258"/>
    </row>
    <row r="20" spans="1:14" x14ac:dyDescent="0.25">
      <c r="A20" s="112"/>
      <c r="B20" s="113" t="s">
        <v>256</v>
      </c>
      <c r="C20" s="266" t="s">
        <v>257</v>
      </c>
      <c r="D20" s="267"/>
      <c r="E20" s="267"/>
      <c r="F20" s="267"/>
      <c r="G20" s="267"/>
      <c r="H20" s="267"/>
      <c r="I20" s="268"/>
      <c r="J20" s="101"/>
      <c r="K20" s="101"/>
      <c r="L20" s="119"/>
      <c r="M20" s="125"/>
      <c r="N20" s="258"/>
    </row>
    <row r="21" spans="1:14" x14ac:dyDescent="0.25">
      <c r="A21" s="112"/>
      <c r="B21" s="113" t="s">
        <v>258</v>
      </c>
      <c r="C21" s="266" t="s">
        <v>259</v>
      </c>
      <c r="D21" s="267"/>
      <c r="E21" s="267"/>
      <c r="F21" s="267"/>
      <c r="G21" s="267"/>
      <c r="H21" s="267"/>
      <c r="I21" s="268"/>
      <c r="J21" s="101"/>
      <c r="K21" s="101"/>
      <c r="L21" s="119"/>
      <c r="M21" s="125"/>
      <c r="N21" s="258"/>
    </row>
    <row r="22" spans="1:14" x14ac:dyDescent="0.25">
      <c r="A22" s="112"/>
      <c r="B22" s="113" t="s">
        <v>260</v>
      </c>
      <c r="C22" s="243" t="s">
        <v>377</v>
      </c>
      <c r="D22" s="244"/>
      <c r="E22" s="244"/>
      <c r="F22" s="244"/>
      <c r="G22" s="244"/>
      <c r="H22" s="244"/>
      <c r="I22" s="245"/>
      <c r="J22" s="101"/>
      <c r="K22" s="101"/>
      <c r="L22" s="119"/>
      <c r="M22" s="125"/>
      <c r="N22" s="258"/>
    </row>
    <row r="23" spans="1:14" x14ac:dyDescent="0.25">
      <c r="A23" s="112"/>
      <c r="B23" s="113" t="s">
        <v>261</v>
      </c>
      <c r="C23" s="243" t="s">
        <v>378</v>
      </c>
      <c r="D23" s="244"/>
      <c r="E23" s="244"/>
      <c r="F23" s="244"/>
      <c r="G23" s="244"/>
      <c r="H23" s="244"/>
      <c r="I23" s="245"/>
      <c r="J23" s="101"/>
      <c r="K23" s="101"/>
      <c r="L23" s="119"/>
      <c r="M23" s="125"/>
      <c r="N23" s="258"/>
    </row>
    <row r="24" spans="1:14" x14ac:dyDescent="0.25">
      <c r="A24" s="112"/>
      <c r="B24" s="113" t="s">
        <v>262</v>
      </c>
      <c r="C24" s="243" t="s">
        <v>380</v>
      </c>
      <c r="D24" s="244"/>
      <c r="E24" s="244"/>
      <c r="F24" s="244"/>
      <c r="G24" s="244"/>
      <c r="H24" s="244"/>
      <c r="I24" s="245"/>
      <c r="J24" s="101"/>
      <c r="K24" s="101"/>
      <c r="L24" s="119"/>
      <c r="M24" s="125"/>
      <c r="N24" s="258"/>
    </row>
    <row r="25" spans="1:14" x14ac:dyDescent="0.25">
      <c r="A25" s="112"/>
      <c r="B25" s="113" t="s">
        <v>263</v>
      </c>
      <c r="C25" s="243" t="s">
        <v>382</v>
      </c>
      <c r="D25" s="244"/>
      <c r="E25" s="244"/>
      <c r="F25" s="244"/>
      <c r="G25" s="244"/>
      <c r="H25" s="244"/>
      <c r="I25" s="245"/>
      <c r="J25" s="101"/>
      <c r="K25" s="101"/>
      <c r="L25" s="119"/>
      <c r="M25" s="125"/>
      <c r="N25" s="258"/>
    </row>
    <row r="26" spans="1:14" x14ac:dyDescent="0.25">
      <c r="A26" s="112"/>
      <c r="B26" s="113" t="s">
        <v>264</v>
      </c>
      <c r="C26" s="243" t="s">
        <v>493</v>
      </c>
      <c r="D26" s="244"/>
      <c r="E26" s="244"/>
      <c r="F26" s="244"/>
      <c r="G26" s="244"/>
      <c r="H26" s="244"/>
      <c r="I26" s="245"/>
      <c r="J26" s="101"/>
      <c r="K26" s="101"/>
      <c r="L26" s="119"/>
      <c r="M26" s="125"/>
      <c r="N26" s="258"/>
    </row>
    <row r="27" spans="1:14" x14ac:dyDescent="0.25">
      <c r="A27" s="112"/>
      <c r="B27" s="113" t="s">
        <v>265</v>
      </c>
      <c r="C27" s="243" t="s">
        <v>494</v>
      </c>
      <c r="D27" s="244"/>
      <c r="E27" s="244"/>
      <c r="F27" s="244"/>
      <c r="G27" s="244"/>
      <c r="H27" s="244"/>
      <c r="I27" s="245"/>
      <c r="J27" s="101"/>
      <c r="K27" s="101"/>
      <c r="L27" s="119"/>
      <c r="M27" s="125"/>
      <c r="N27" s="258"/>
    </row>
    <row r="28" spans="1:14" x14ac:dyDescent="0.25">
      <c r="A28" s="112"/>
      <c r="B28" s="113" t="s">
        <v>266</v>
      </c>
      <c r="C28" s="246" t="s">
        <v>303</v>
      </c>
      <c r="D28" s="247"/>
      <c r="E28" s="247"/>
      <c r="F28" s="247"/>
      <c r="G28" s="247"/>
      <c r="H28" s="247"/>
      <c r="I28" s="248"/>
      <c r="J28" s="101"/>
      <c r="K28" s="101"/>
      <c r="L28" s="119"/>
      <c r="M28" s="125"/>
      <c r="N28" s="258"/>
    </row>
    <row r="29" spans="1:14" x14ac:dyDescent="0.25">
      <c r="A29" s="112"/>
      <c r="B29" s="113" t="s">
        <v>268</v>
      </c>
      <c r="C29" s="246" t="s">
        <v>304</v>
      </c>
      <c r="D29" s="247"/>
      <c r="E29" s="247"/>
      <c r="F29" s="247"/>
      <c r="G29" s="247"/>
      <c r="H29" s="247"/>
      <c r="I29" s="248"/>
      <c r="J29" s="101"/>
      <c r="K29" s="101"/>
      <c r="L29" s="119"/>
      <c r="M29" s="125"/>
      <c r="N29" s="258"/>
    </row>
    <row r="30" spans="1:14" x14ac:dyDescent="0.25">
      <c r="A30" s="112"/>
      <c r="B30" s="113" t="s">
        <v>269</v>
      </c>
      <c r="C30" s="246" t="s">
        <v>267</v>
      </c>
      <c r="D30" s="247"/>
      <c r="E30" s="247"/>
      <c r="F30" s="247"/>
      <c r="G30" s="247"/>
      <c r="H30" s="247"/>
      <c r="I30" s="248"/>
      <c r="J30" s="101"/>
      <c r="K30" s="101"/>
      <c r="L30" s="119"/>
      <c r="M30" s="125"/>
      <c r="N30" s="258"/>
    </row>
    <row r="31" spans="1:14" x14ac:dyDescent="0.25">
      <c r="A31" s="112"/>
      <c r="B31" s="113" t="s">
        <v>270</v>
      </c>
      <c r="C31" s="254" t="s">
        <v>482</v>
      </c>
      <c r="D31" s="255"/>
      <c r="E31" s="255"/>
      <c r="F31" s="255"/>
      <c r="G31" s="255"/>
      <c r="H31" s="255"/>
      <c r="I31" s="256"/>
      <c r="J31" s="101"/>
      <c r="K31" s="101"/>
      <c r="L31" s="119"/>
      <c r="M31" s="125"/>
      <c r="N31" s="258"/>
    </row>
    <row r="32" spans="1:14" x14ac:dyDescent="0.25">
      <c r="A32" s="112"/>
      <c r="B32" s="113" t="s">
        <v>271</v>
      </c>
      <c r="C32" s="254" t="s">
        <v>483</v>
      </c>
      <c r="D32" s="255"/>
      <c r="E32" s="255"/>
      <c r="F32" s="255"/>
      <c r="G32" s="255"/>
      <c r="H32" s="255"/>
      <c r="I32" s="256"/>
      <c r="J32" s="101"/>
      <c r="K32" s="101"/>
      <c r="L32" s="119"/>
      <c r="M32" s="125"/>
      <c r="N32" s="258"/>
    </row>
    <row r="33" spans="1:14" s="62" customFormat="1" x14ac:dyDescent="0.25">
      <c r="A33" s="112"/>
      <c r="B33" s="113" t="s">
        <v>396</v>
      </c>
      <c r="C33" s="254" t="s">
        <v>484</v>
      </c>
      <c r="D33" s="255"/>
      <c r="E33" s="255"/>
      <c r="F33" s="255"/>
      <c r="G33" s="255"/>
      <c r="H33" s="255"/>
      <c r="I33" s="256"/>
      <c r="J33" s="101"/>
      <c r="K33" s="101"/>
      <c r="L33" s="119"/>
      <c r="M33" s="125"/>
      <c r="N33" s="258"/>
    </row>
    <row r="34" spans="1:14" x14ac:dyDescent="0.25">
      <c r="A34" s="112"/>
      <c r="B34" s="113" t="s">
        <v>397</v>
      </c>
      <c r="C34" s="254" t="s">
        <v>485</v>
      </c>
      <c r="D34" s="255"/>
      <c r="E34" s="255"/>
      <c r="F34" s="255"/>
      <c r="G34" s="255"/>
      <c r="H34" s="255"/>
      <c r="I34" s="256"/>
      <c r="J34" s="101"/>
      <c r="K34" s="101"/>
      <c r="L34" s="119"/>
      <c r="M34" s="125"/>
      <c r="N34" s="258"/>
    </row>
    <row r="35" spans="1:14" x14ac:dyDescent="0.25">
      <c r="A35" s="112"/>
      <c r="B35" s="113" t="s">
        <v>402</v>
      </c>
      <c r="C35" s="254" t="s">
        <v>486</v>
      </c>
      <c r="D35" s="255"/>
      <c r="E35" s="255"/>
      <c r="F35" s="255"/>
      <c r="G35" s="255"/>
      <c r="H35" s="255"/>
      <c r="I35" s="256"/>
      <c r="J35" s="101"/>
      <c r="K35" s="101"/>
      <c r="L35" s="120"/>
      <c r="M35" s="125"/>
      <c r="N35" s="259"/>
    </row>
    <row r="36" spans="1:14" x14ac:dyDescent="0.25">
      <c r="A36" s="269"/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</row>
    <row r="37" spans="1:14" ht="31.5" customHeight="1" x14ac:dyDescent="0.25">
      <c r="A37" s="110" t="s">
        <v>177</v>
      </c>
      <c r="B37" s="251" t="s">
        <v>491</v>
      </c>
      <c r="C37" s="251"/>
      <c r="D37" s="251"/>
      <c r="E37" s="251"/>
      <c r="F37" s="251"/>
      <c r="G37" s="251"/>
      <c r="H37" s="251"/>
      <c r="I37" s="251"/>
      <c r="J37" s="106" t="s">
        <v>388</v>
      </c>
      <c r="K37" s="106" t="s">
        <v>390</v>
      </c>
      <c r="L37" s="106" t="s">
        <v>496</v>
      </c>
      <c r="M37" s="111"/>
      <c r="N37" s="260" t="s">
        <v>384</v>
      </c>
    </row>
    <row r="38" spans="1:14" s="115" customFormat="1" x14ac:dyDescent="0.25">
      <c r="A38" s="112"/>
      <c r="B38" s="112" t="s">
        <v>276</v>
      </c>
      <c r="C38" s="249" t="s">
        <v>277</v>
      </c>
      <c r="D38" s="249"/>
      <c r="E38" s="249"/>
      <c r="F38" s="249"/>
      <c r="G38" s="249"/>
      <c r="H38" s="249"/>
      <c r="I38" s="249"/>
      <c r="J38" s="108"/>
      <c r="K38" s="108"/>
      <c r="L38" s="100"/>
      <c r="M38" s="114"/>
      <c r="N38" s="261"/>
    </row>
    <row r="39" spans="1:14" s="115" customFormat="1" x14ac:dyDescent="0.25">
      <c r="A39" s="112"/>
      <c r="B39" s="113"/>
      <c r="C39" s="113" t="s">
        <v>278</v>
      </c>
      <c r="D39" s="242" t="s">
        <v>463</v>
      </c>
      <c r="E39" s="242"/>
      <c r="F39" s="242"/>
      <c r="G39" s="242"/>
      <c r="H39" s="242"/>
      <c r="I39" s="242"/>
      <c r="J39" s="108"/>
      <c r="K39" s="108"/>
      <c r="L39" s="100"/>
      <c r="M39" s="113"/>
      <c r="N39" s="261"/>
    </row>
    <row r="40" spans="1:14" s="115" customFormat="1" x14ac:dyDescent="0.25">
      <c r="A40" s="112"/>
      <c r="B40" s="113"/>
      <c r="C40" s="113"/>
      <c r="D40" s="113" t="s">
        <v>357</v>
      </c>
      <c r="E40" s="238" t="s">
        <v>279</v>
      </c>
      <c r="F40" s="238"/>
      <c r="G40" s="238"/>
      <c r="H40" s="238"/>
      <c r="I40" s="238"/>
      <c r="J40" s="101"/>
      <c r="K40" s="101"/>
      <c r="L40" s="100"/>
      <c r="M40" s="113"/>
      <c r="N40" s="261"/>
    </row>
    <row r="41" spans="1:14" s="115" customFormat="1" x14ac:dyDescent="0.25">
      <c r="A41" s="112"/>
      <c r="B41" s="113"/>
      <c r="C41" s="113"/>
      <c r="D41" s="113" t="s">
        <v>358</v>
      </c>
      <c r="E41" s="238" t="s">
        <v>280</v>
      </c>
      <c r="F41" s="238"/>
      <c r="G41" s="238"/>
      <c r="H41" s="238"/>
      <c r="I41" s="238"/>
      <c r="J41" s="101"/>
      <c r="K41" s="101"/>
      <c r="L41" s="102"/>
      <c r="M41" s="113"/>
      <c r="N41" s="261"/>
    </row>
    <row r="42" spans="1:14" s="115" customFormat="1" x14ac:dyDescent="0.25">
      <c r="A42" s="112"/>
      <c r="B42" s="113"/>
      <c r="C42" s="113"/>
      <c r="D42" s="113" t="s">
        <v>359</v>
      </c>
      <c r="E42" s="238" t="s">
        <v>281</v>
      </c>
      <c r="F42" s="238"/>
      <c r="G42" s="238"/>
      <c r="H42" s="238"/>
      <c r="I42" s="238"/>
      <c r="J42" s="101"/>
      <c r="K42" s="101"/>
      <c r="L42" s="102"/>
      <c r="M42" s="113"/>
      <c r="N42" s="261"/>
    </row>
    <row r="43" spans="1:14" s="115" customFormat="1" x14ac:dyDescent="0.25">
      <c r="A43" s="112"/>
      <c r="B43" s="113"/>
      <c r="C43" s="113"/>
      <c r="D43" s="113" t="s">
        <v>360</v>
      </c>
      <c r="E43" s="238" t="s">
        <v>282</v>
      </c>
      <c r="F43" s="238"/>
      <c r="G43" s="238"/>
      <c r="H43" s="238"/>
      <c r="I43" s="238"/>
      <c r="J43" s="101"/>
      <c r="K43" s="101"/>
      <c r="L43" s="102"/>
      <c r="M43" s="113"/>
      <c r="N43" s="261"/>
    </row>
    <row r="44" spans="1:14" s="115" customFormat="1" x14ac:dyDescent="0.25">
      <c r="A44" s="112"/>
      <c r="B44" s="113"/>
      <c r="C44" s="113"/>
      <c r="D44" s="113" t="s">
        <v>361</v>
      </c>
      <c r="E44" s="238" t="s">
        <v>283</v>
      </c>
      <c r="F44" s="238"/>
      <c r="G44" s="238"/>
      <c r="H44" s="238"/>
      <c r="I44" s="238"/>
      <c r="J44" s="101"/>
      <c r="K44" s="101"/>
      <c r="L44" s="102"/>
      <c r="M44" s="100"/>
      <c r="N44" s="261"/>
    </row>
    <row r="45" spans="1:14" s="115" customFormat="1" x14ac:dyDescent="0.25">
      <c r="A45" s="112"/>
      <c r="B45" s="113"/>
      <c r="C45" s="113"/>
      <c r="D45" s="113" t="s">
        <v>362</v>
      </c>
      <c r="E45" s="238" t="s">
        <v>284</v>
      </c>
      <c r="F45" s="238"/>
      <c r="G45" s="238"/>
      <c r="H45" s="238"/>
      <c r="I45" s="238"/>
      <c r="J45" s="101"/>
      <c r="K45" s="101"/>
      <c r="L45" s="102"/>
      <c r="M45" s="100"/>
      <c r="N45" s="261"/>
    </row>
    <row r="46" spans="1:14" s="115" customFormat="1" x14ac:dyDescent="0.25">
      <c r="A46" s="112"/>
      <c r="B46" s="113"/>
      <c r="C46" s="113"/>
      <c r="D46" s="113" t="s">
        <v>363</v>
      </c>
      <c r="E46" s="238" t="s">
        <v>285</v>
      </c>
      <c r="F46" s="238"/>
      <c r="G46" s="238"/>
      <c r="H46" s="238"/>
      <c r="I46" s="238"/>
      <c r="J46" s="101"/>
      <c r="K46" s="101"/>
      <c r="L46" s="102"/>
      <c r="M46" s="100"/>
      <c r="N46" s="261"/>
    </row>
    <row r="47" spans="1:14" s="115" customFormat="1" x14ac:dyDescent="0.25">
      <c r="A47" s="112"/>
      <c r="B47" s="113"/>
      <c r="C47" s="113"/>
      <c r="D47" s="113" t="s">
        <v>364</v>
      </c>
      <c r="E47" s="238" t="s">
        <v>286</v>
      </c>
      <c r="F47" s="238"/>
      <c r="G47" s="238"/>
      <c r="H47" s="238"/>
      <c r="I47" s="238"/>
      <c r="J47" s="101"/>
      <c r="K47" s="101"/>
      <c r="L47" s="102"/>
      <c r="M47" s="100"/>
      <c r="N47" s="261"/>
    </row>
    <row r="48" spans="1:14" s="115" customFormat="1" x14ac:dyDescent="0.25">
      <c r="A48" s="112"/>
      <c r="B48" s="113"/>
      <c r="C48" s="113"/>
      <c r="D48" s="113" t="s">
        <v>365</v>
      </c>
      <c r="E48" s="238" t="s">
        <v>287</v>
      </c>
      <c r="F48" s="238"/>
      <c r="G48" s="238"/>
      <c r="H48" s="238"/>
      <c r="I48" s="238"/>
      <c r="J48" s="101"/>
      <c r="K48" s="101"/>
      <c r="L48" s="102"/>
      <c r="M48" s="100"/>
      <c r="N48" s="261"/>
    </row>
    <row r="49" spans="1:14" s="115" customFormat="1" x14ac:dyDescent="0.25">
      <c r="A49" s="112"/>
      <c r="B49" s="113"/>
      <c r="C49" s="113"/>
      <c r="D49" s="113" t="s">
        <v>366</v>
      </c>
      <c r="E49" s="238" t="s">
        <v>288</v>
      </c>
      <c r="F49" s="238"/>
      <c r="G49" s="238"/>
      <c r="H49" s="238"/>
      <c r="I49" s="238"/>
      <c r="J49" s="101"/>
      <c r="K49" s="101"/>
      <c r="L49" s="102"/>
      <c r="M49" s="100"/>
      <c r="N49" s="261"/>
    </row>
    <row r="50" spans="1:14" s="115" customFormat="1" x14ac:dyDescent="0.25">
      <c r="A50" s="112"/>
      <c r="B50" s="113"/>
      <c r="C50" s="113"/>
      <c r="D50" s="113" t="s">
        <v>367</v>
      </c>
      <c r="E50" s="238" t="s">
        <v>289</v>
      </c>
      <c r="F50" s="238"/>
      <c r="G50" s="238"/>
      <c r="H50" s="238"/>
      <c r="I50" s="238"/>
      <c r="J50" s="101"/>
      <c r="K50" s="101"/>
      <c r="L50" s="102"/>
      <c r="M50" s="100"/>
      <c r="N50" s="261"/>
    </row>
    <row r="51" spans="1:14" s="115" customFormat="1" x14ac:dyDescent="0.25">
      <c r="A51" s="112"/>
      <c r="B51" s="113"/>
      <c r="C51" s="113"/>
      <c r="D51" s="113" t="s">
        <v>368</v>
      </c>
      <c r="E51" s="238" t="s">
        <v>290</v>
      </c>
      <c r="F51" s="238"/>
      <c r="G51" s="238"/>
      <c r="H51" s="238"/>
      <c r="I51" s="238"/>
      <c r="J51" s="101"/>
      <c r="K51" s="101"/>
      <c r="L51" s="102"/>
      <c r="M51" s="100"/>
      <c r="N51" s="261"/>
    </row>
    <row r="52" spans="1:14" s="115" customFormat="1" x14ac:dyDescent="0.25">
      <c r="A52" s="112"/>
      <c r="B52" s="113"/>
      <c r="C52" s="113"/>
      <c r="D52" s="113" t="s">
        <v>369</v>
      </c>
      <c r="E52" s="238" t="s">
        <v>272</v>
      </c>
      <c r="F52" s="238"/>
      <c r="G52" s="238"/>
      <c r="H52" s="238"/>
      <c r="I52" s="238"/>
      <c r="J52" s="101"/>
      <c r="K52" s="101"/>
      <c r="L52" s="102"/>
      <c r="M52" s="100"/>
      <c r="N52" s="261"/>
    </row>
    <row r="53" spans="1:14" s="115" customFormat="1" x14ac:dyDescent="0.25">
      <c r="A53" s="112"/>
      <c r="B53" s="113"/>
      <c r="C53" s="113" t="s">
        <v>291</v>
      </c>
      <c r="D53" s="242" t="s">
        <v>464</v>
      </c>
      <c r="E53" s="242"/>
      <c r="F53" s="242"/>
      <c r="G53" s="242"/>
      <c r="H53" s="242"/>
      <c r="I53" s="242"/>
      <c r="J53" s="101"/>
      <c r="K53" s="101"/>
      <c r="L53" s="102"/>
      <c r="M53" s="100"/>
      <c r="N53" s="261"/>
    </row>
    <row r="54" spans="1:14" s="115" customFormat="1" x14ac:dyDescent="0.25">
      <c r="A54" s="112"/>
      <c r="B54" s="113"/>
      <c r="C54" s="113"/>
      <c r="D54" s="113" t="s">
        <v>370</v>
      </c>
      <c r="E54" s="238" t="s">
        <v>292</v>
      </c>
      <c r="F54" s="238"/>
      <c r="G54" s="238"/>
      <c r="H54" s="238"/>
      <c r="I54" s="238"/>
      <c r="J54" s="101"/>
      <c r="K54" s="101"/>
      <c r="L54" s="102"/>
      <c r="M54" s="100"/>
      <c r="N54" s="261"/>
    </row>
    <row r="55" spans="1:14" s="115" customFormat="1" x14ac:dyDescent="0.25">
      <c r="A55" s="112"/>
      <c r="B55" s="113"/>
      <c r="C55" s="113" t="s">
        <v>293</v>
      </c>
      <c r="D55" s="242" t="s">
        <v>305</v>
      </c>
      <c r="E55" s="242"/>
      <c r="F55" s="242"/>
      <c r="G55" s="242"/>
      <c r="H55" s="242"/>
      <c r="I55" s="242"/>
      <c r="J55" s="108"/>
      <c r="K55" s="108"/>
      <c r="L55" s="102"/>
      <c r="M55" s="100"/>
      <c r="N55" s="261"/>
    </row>
    <row r="56" spans="1:14" s="115" customFormat="1" x14ac:dyDescent="0.25">
      <c r="A56" s="112"/>
      <c r="B56" s="113"/>
      <c r="C56" s="113"/>
      <c r="D56" s="113" t="s">
        <v>294</v>
      </c>
      <c r="E56" s="239" t="s">
        <v>306</v>
      </c>
      <c r="F56" s="239"/>
      <c r="G56" s="239"/>
      <c r="H56" s="239"/>
      <c r="I56" s="239"/>
      <c r="J56" s="101"/>
      <c r="K56" s="101"/>
      <c r="L56" s="102"/>
      <c r="M56" s="100"/>
      <c r="N56" s="261"/>
    </row>
    <row r="57" spans="1:14" s="115" customFormat="1" x14ac:dyDescent="0.25">
      <c r="A57" s="112"/>
      <c r="B57" s="113"/>
      <c r="C57" s="113"/>
      <c r="D57" s="113"/>
      <c r="E57" s="113" t="s">
        <v>371</v>
      </c>
      <c r="F57" s="238" t="s">
        <v>295</v>
      </c>
      <c r="G57" s="238"/>
      <c r="H57" s="238"/>
      <c r="I57" s="238"/>
      <c r="J57" s="101"/>
      <c r="K57" s="101"/>
      <c r="L57" s="102"/>
      <c r="M57" s="100"/>
      <c r="N57" s="261"/>
    </row>
    <row r="58" spans="1:14" s="115" customFormat="1" x14ac:dyDescent="0.25">
      <c r="A58" s="112"/>
      <c r="B58" s="113"/>
      <c r="C58" s="113"/>
      <c r="D58" s="113" t="s">
        <v>296</v>
      </c>
      <c r="E58" s="239" t="s">
        <v>307</v>
      </c>
      <c r="F58" s="239"/>
      <c r="G58" s="239"/>
      <c r="H58" s="239"/>
      <c r="I58" s="239"/>
      <c r="J58" s="108"/>
      <c r="K58" s="108"/>
      <c r="L58" s="102"/>
      <c r="M58" s="100"/>
      <c r="N58" s="261"/>
    </row>
    <row r="59" spans="1:14" s="115" customFormat="1" x14ac:dyDescent="0.25">
      <c r="A59" s="112"/>
      <c r="B59" s="113"/>
      <c r="C59" s="113"/>
      <c r="D59" s="113"/>
      <c r="E59" s="113" t="s">
        <v>297</v>
      </c>
      <c r="F59" s="235" t="s">
        <v>308</v>
      </c>
      <c r="G59" s="235"/>
      <c r="H59" s="235"/>
      <c r="I59" s="235"/>
      <c r="J59" s="101"/>
      <c r="K59" s="101"/>
      <c r="L59" s="102"/>
      <c r="M59" s="100"/>
      <c r="N59" s="261"/>
    </row>
    <row r="60" spans="1:14" s="115" customFormat="1" x14ac:dyDescent="0.25">
      <c r="A60" s="112"/>
      <c r="B60" s="113"/>
      <c r="C60" s="113"/>
      <c r="D60" s="113"/>
      <c r="E60" s="113"/>
      <c r="F60" s="113" t="s">
        <v>299</v>
      </c>
      <c r="G60" s="238" t="s">
        <v>298</v>
      </c>
      <c r="H60" s="238"/>
      <c r="I60" s="238"/>
      <c r="J60" s="101"/>
      <c r="K60" s="101"/>
      <c r="L60" s="102"/>
      <c r="M60" s="100"/>
      <c r="N60" s="261"/>
    </row>
    <row r="61" spans="1:14" s="115" customFormat="1" x14ac:dyDescent="0.25">
      <c r="A61" s="112"/>
      <c r="B61" s="113"/>
      <c r="C61" s="113"/>
      <c r="D61" s="113"/>
      <c r="E61" s="113" t="s">
        <v>300</v>
      </c>
      <c r="F61" s="235" t="s">
        <v>309</v>
      </c>
      <c r="G61" s="235"/>
      <c r="H61" s="235"/>
      <c r="I61" s="235"/>
      <c r="J61" s="101"/>
      <c r="K61" s="101"/>
      <c r="L61" s="102"/>
      <c r="M61" s="100"/>
      <c r="N61" s="261"/>
    </row>
    <row r="62" spans="1:14" s="115" customFormat="1" x14ac:dyDescent="0.25">
      <c r="A62" s="112"/>
      <c r="B62" s="113"/>
      <c r="C62" s="113"/>
      <c r="D62" s="113"/>
      <c r="E62" s="113"/>
      <c r="F62" s="113" t="s">
        <v>302</v>
      </c>
      <c r="G62" s="238" t="s">
        <v>301</v>
      </c>
      <c r="H62" s="238"/>
      <c r="I62" s="238"/>
      <c r="J62" s="101"/>
      <c r="K62" s="101"/>
      <c r="L62" s="102"/>
      <c r="M62" s="100"/>
      <c r="N62" s="261"/>
    </row>
    <row r="63" spans="1:14" s="116" customFormat="1" x14ac:dyDescent="0.25">
      <c r="A63" s="112"/>
      <c r="B63" s="113"/>
      <c r="C63" s="113"/>
      <c r="D63" s="113" t="s">
        <v>310</v>
      </c>
      <c r="E63" s="239" t="s">
        <v>311</v>
      </c>
      <c r="F63" s="239"/>
      <c r="G63" s="239"/>
      <c r="H63" s="239"/>
      <c r="I63" s="239"/>
      <c r="J63" s="108"/>
      <c r="K63" s="108"/>
      <c r="L63" s="103"/>
      <c r="M63" s="104"/>
      <c r="N63" s="261"/>
    </row>
    <row r="64" spans="1:14" s="116" customFormat="1" x14ac:dyDescent="0.25">
      <c r="A64" s="112"/>
      <c r="B64" s="113"/>
      <c r="C64" s="113"/>
      <c r="D64" s="113"/>
      <c r="E64" s="113" t="s">
        <v>312</v>
      </c>
      <c r="F64" s="235" t="s">
        <v>315</v>
      </c>
      <c r="G64" s="235"/>
      <c r="H64" s="235"/>
      <c r="I64" s="235"/>
      <c r="J64" s="108"/>
      <c r="K64" s="108"/>
      <c r="L64" s="103"/>
      <c r="M64" s="104"/>
      <c r="N64" s="261"/>
    </row>
    <row r="65" spans="1:14" s="115" customFormat="1" x14ac:dyDescent="0.25">
      <c r="A65" s="112"/>
      <c r="B65" s="113"/>
      <c r="C65" s="113"/>
      <c r="D65" s="113"/>
      <c r="E65" s="113"/>
      <c r="F65" s="113" t="s">
        <v>313</v>
      </c>
      <c r="G65" s="240" t="s">
        <v>481</v>
      </c>
      <c r="H65" s="240"/>
      <c r="I65" s="240"/>
      <c r="J65" s="101"/>
      <c r="K65" s="101"/>
      <c r="L65" s="102"/>
      <c r="M65" s="100"/>
      <c r="N65" s="261"/>
    </row>
    <row r="66" spans="1:14" s="115" customFormat="1" x14ac:dyDescent="0.25">
      <c r="A66" s="112"/>
      <c r="B66" s="113"/>
      <c r="C66" s="113"/>
      <c r="D66" s="113"/>
      <c r="E66" s="113"/>
      <c r="F66" s="113" t="s">
        <v>314</v>
      </c>
      <c r="G66" s="240" t="s">
        <v>465</v>
      </c>
      <c r="H66" s="240"/>
      <c r="I66" s="240"/>
      <c r="J66" s="101"/>
      <c r="K66" s="101"/>
      <c r="L66" s="102"/>
      <c r="M66" s="100"/>
      <c r="N66" s="261"/>
    </row>
    <row r="67" spans="1:14" s="115" customFormat="1" x14ac:dyDescent="0.25">
      <c r="A67" s="112"/>
      <c r="B67" s="113"/>
      <c r="C67" s="113"/>
      <c r="D67" s="113"/>
      <c r="E67" s="113"/>
      <c r="F67" s="113" t="s">
        <v>401</v>
      </c>
      <c r="G67" s="240" t="s">
        <v>466</v>
      </c>
      <c r="H67" s="240"/>
      <c r="I67" s="240"/>
      <c r="J67" s="101"/>
      <c r="K67" s="101"/>
      <c r="L67" s="102"/>
      <c r="M67" s="100"/>
      <c r="N67" s="261"/>
    </row>
    <row r="68" spans="1:14" s="116" customFormat="1" x14ac:dyDescent="0.25">
      <c r="A68" s="112"/>
      <c r="B68" s="113"/>
      <c r="C68" s="113"/>
      <c r="D68" s="113"/>
      <c r="E68" s="113" t="s">
        <v>317</v>
      </c>
      <c r="F68" s="235" t="s">
        <v>316</v>
      </c>
      <c r="G68" s="235"/>
      <c r="H68" s="235"/>
      <c r="I68" s="235"/>
      <c r="J68" s="108"/>
      <c r="K68" s="108"/>
      <c r="L68" s="103"/>
      <c r="M68" s="104"/>
      <c r="N68" s="261"/>
    </row>
    <row r="69" spans="1:14" s="115" customFormat="1" x14ac:dyDescent="0.25">
      <c r="A69" s="112"/>
      <c r="B69" s="113"/>
      <c r="C69" s="113"/>
      <c r="D69" s="113"/>
      <c r="E69" s="113"/>
      <c r="F69" s="113" t="s">
        <v>320</v>
      </c>
      <c r="G69" s="241" t="s">
        <v>372</v>
      </c>
      <c r="H69" s="241"/>
      <c r="I69" s="241"/>
      <c r="J69" s="101"/>
      <c r="K69" s="101"/>
      <c r="L69" s="102"/>
      <c r="M69" s="100"/>
      <c r="N69" s="261"/>
    </row>
    <row r="70" spans="1:14" s="115" customFormat="1" x14ac:dyDescent="0.25">
      <c r="A70" s="112"/>
      <c r="B70" s="113"/>
      <c r="C70" s="113"/>
      <c r="D70" s="113"/>
      <c r="E70" s="113"/>
      <c r="F70" s="113" t="s">
        <v>321</v>
      </c>
      <c r="G70" s="240" t="s">
        <v>467</v>
      </c>
      <c r="H70" s="240"/>
      <c r="I70" s="240"/>
      <c r="J70" s="101"/>
      <c r="K70" s="101"/>
      <c r="L70" s="100"/>
      <c r="M70" s="100"/>
      <c r="N70" s="261"/>
    </row>
    <row r="71" spans="1:14" s="115" customFormat="1" x14ac:dyDescent="0.25">
      <c r="A71" s="112"/>
      <c r="B71" s="113"/>
      <c r="C71" s="113"/>
      <c r="D71" s="113"/>
      <c r="E71" s="113"/>
      <c r="F71" s="113" t="s">
        <v>322</v>
      </c>
      <c r="G71" s="240" t="s">
        <v>468</v>
      </c>
      <c r="H71" s="240"/>
      <c r="I71" s="240"/>
      <c r="J71" s="101"/>
      <c r="K71" s="101"/>
      <c r="L71" s="100"/>
      <c r="M71" s="100"/>
      <c r="N71" s="261"/>
    </row>
    <row r="72" spans="1:14" s="115" customFormat="1" x14ac:dyDescent="0.25">
      <c r="A72" s="112"/>
      <c r="B72" s="113"/>
      <c r="C72" s="113"/>
      <c r="D72" s="113"/>
      <c r="E72" s="113"/>
      <c r="F72" s="113" t="s">
        <v>469</v>
      </c>
      <c r="G72" s="238" t="s">
        <v>470</v>
      </c>
      <c r="H72" s="238"/>
      <c r="I72" s="238"/>
      <c r="J72" s="101"/>
      <c r="K72" s="101"/>
      <c r="L72" s="100"/>
      <c r="M72" s="100"/>
      <c r="N72" s="261"/>
    </row>
    <row r="73" spans="1:14" s="116" customFormat="1" x14ac:dyDescent="0.25">
      <c r="A73" s="112"/>
      <c r="B73" s="113"/>
      <c r="C73" s="113"/>
      <c r="D73" s="113"/>
      <c r="E73" s="113" t="s">
        <v>319</v>
      </c>
      <c r="F73" s="235" t="s">
        <v>318</v>
      </c>
      <c r="G73" s="235"/>
      <c r="H73" s="235"/>
      <c r="I73" s="235"/>
      <c r="J73" s="108"/>
      <c r="K73" s="108"/>
      <c r="L73" s="104"/>
      <c r="M73" s="104"/>
      <c r="N73" s="261"/>
    </row>
    <row r="74" spans="1:14" s="116" customFormat="1" x14ac:dyDescent="0.25">
      <c r="A74" s="112"/>
      <c r="B74" s="113"/>
      <c r="C74" s="113"/>
      <c r="D74" s="113"/>
      <c r="E74" s="113"/>
      <c r="F74" s="113" t="s">
        <v>323</v>
      </c>
      <c r="G74" s="239" t="s">
        <v>324</v>
      </c>
      <c r="H74" s="239"/>
      <c r="I74" s="239"/>
      <c r="J74" s="108"/>
      <c r="K74" s="108"/>
      <c r="L74" s="104"/>
      <c r="M74" s="104"/>
      <c r="N74" s="261"/>
    </row>
    <row r="75" spans="1:14" s="116" customFormat="1" x14ac:dyDescent="0.25">
      <c r="A75" s="112"/>
      <c r="B75" s="113"/>
      <c r="C75" s="113"/>
      <c r="D75" s="113"/>
      <c r="E75" s="113"/>
      <c r="F75" s="113"/>
      <c r="G75" s="113" t="s">
        <v>328</v>
      </c>
      <c r="H75" s="239" t="s">
        <v>327</v>
      </c>
      <c r="I75" s="239"/>
      <c r="J75" s="108"/>
      <c r="K75" s="108"/>
      <c r="L75" s="104"/>
      <c r="M75" s="104"/>
      <c r="N75" s="261"/>
    </row>
    <row r="76" spans="1:14" s="41" customFormat="1" ht="78.75" x14ac:dyDescent="0.25">
      <c r="A76" s="112"/>
      <c r="B76" s="113"/>
      <c r="C76" s="113"/>
      <c r="D76" s="113"/>
      <c r="E76" s="113"/>
      <c r="F76" s="113"/>
      <c r="G76" s="113"/>
      <c r="H76" s="113" t="s">
        <v>332</v>
      </c>
      <c r="I76" s="123" t="s">
        <v>487</v>
      </c>
      <c r="J76" s="101"/>
      <c r="K76" s="101"/>
      <c r="L76" s="29"/>
      <c r="M76" s="29"/>
      <c r="N76" s="261"/>
    </row>
    <row r="77" spans="1:14" s="41" customFormat="1" ht="78.75" x14ac:dyDescent="0.25">
      <c r="A77" s="112"/>
      <c r="B77" s="113"/>
      <c r="C77" s="113"/>
      <c r="D77" s="113"/>
      <c r="E77" s="113"/>
      <c r="F77" s="113"/>
      <c r="G77" s="113"/>
      <c r="H77" s="113" t="s">
        <v>333</v>
      </c>
      <c r="I77" s="123" t="s">
        <v>379</v>
      </c>
      <c r="J77" s="101"/>
      <c r="K77" s="101"/>
      <c r="L77" s="29"/>
      <c r="M77" s="29"/>
      <c r="N77" s="261"/>
    </row>
    <row r="78" spans="1:14" s="41" customFormat="1" ht="94.5" x14ac:dyDescent="0.25">
      <c r="A78" s="112"/>
      <c r="B78" s="113"/>
      <c r="C78" s="113"/>
      <c r="D78" s="113"/>
      <c r="E78" s="113"/>
      <c r="F78" s="113"/>
      <c r="G78" s="113"/>
      <c r="H78" s="113" t="s">
        <v>334</v>
      </c>
      <c r="I78" s="123" t="s">
        <v>381</v>
      </c>
      <c r="J78" s="101"/>
      <c r="K78" s="101"/>
      <c r="L78" s="29"/>
      <c r="M78" s="29"/>
      <c r="N78" s="261"/>
    </row>
    <row r="79" spans="1:14" s="116" customFormat="1" x14ac:dyDescent="0.25">
      <c r="A79" s="112"/>
      <c r="B79" s="113"/>
      <c r="C79" s="113"/>
      <c r="D79" s="113"/>
      <c r="E79" s="113"/>
      <c r="F79" s="113"/>
      <c r="G79" s="113"/>
      <c r="H79" s="113" t="s">
        <v>335</v>
      </c>
      <c r="I79" s="113" t="s">
        <v>330</v>
      </c>
      <c r="J79" s="101"/>
      <c r="K79" s="101"/>
      <c r="L79" s="104"/>
      <c r="M79" s="104"/>
      <c r="N79" s="261"/>
    </row>
    <row r="80" spans="1:14" s="116" customFormat="1" x14ac:dyDescent="0.25">
      <c r="A80" s="112"/>
      <c r="B80" s="113"/>
      <c r="C80" s="113"/>
      <c r="D80" s="113"/>
      <c r="E80" s="113"/>
      <c r="F80" s="113"/>
      <c r="G80" s="113" t="s">
        <v>329</v>
      </c>
      <c r="H80" s="239" t="s">
        <v>331</v>
      </c>
      <c r="I80" s="239"/>
      <c r="J80" s="108"/>
      <c r="K80" s="108"/>
      <c r="L80" s="104"/>
      <c r="M80" s="104"/>
      <c r="N80" s="261"/>
    </row>
    <row r="81" spans="1:14" s="41" customFormat="1" ht="78.75" x14ac:dyDescent="0.25">
      <c r="A81" s="112"/>
      <c r="B81" s="113"/>
      <c r="C81" s="113"/>
      <c r="D81" s="113"/>
      <c r="E81" s="113"/>
      <c r="F81" s="113"/>
      <c r="G81" s="113"/>
      <c r="H81" s="113" t="s">
        <v>336</v>
      </c>
      <c r="I81" s="124" t="s">
        <v>373</v>
      </c>
      <c r="J81" s="101"/>
      <c r="K81" s="101"/>
      <c r="L81" s="29"/>
      <c r="M81" s="29"/>
      <c r="N81" s="261"/>
    </row>
    <row r="82" spans="1:14" s="41" customFormat="1" ht="78.75" x14ac:dyDescent="0.25">
      <c r="A82" s="112"/>
      <c r="B82" s="113"/>
      <c r="C82" s="113"/>
      <c r="D82" s="113"/>
      <c r="E82" s="113"/>
      <c r="F82" s="113"/>
      <c r="G82" s="113"/>
      <c r="H82" s="113" t="s">
        <v>337</v>
      </c>
      <c r="I82" s="124" t="s">
        <v>375</v>
      </c>
      <c r="J82" s="101"/>
      <c r="K82" s="101"/>
      <c r="L82" s="29"/>
      <c r="M82" s="29"/>
      <c r="N82" s="261"/>
    </row>
    <row r="83" spans="1:14" s="116" customFormat="1" x14ac:dyDescent="0.25">
      <c r="A83" s="112"/>
      <c r="B83" s="113"/>
      <c r="C83" s="113"/>
      <c r="D83" s="113"/>
      <c r="E83" s="113"/>
      <c r="F83" s="113" t="s">
        <v>325</v>
      </c>
      <c r="G83" s="239" t="s">
        <v>326</v>
      </c>
      <c r="H83" s="239"/>
      <c r="I83" s="239"/>
      <c r="J83" s="108"/>
      <c r="K83" s="108"/>
      <c r="L83" s="104"/>
      <c r="M83" s="104"/>
      <c r="N83" s="261"/>
    </row>
    <row r="84" spans="1:14" s="115" customFormat="1" x14ac:dyDescent="0.25">
      <c r="A84" s="112"/>
      <c r="B84" s="113"/>
      <c r="C84" s="113"/>
      <c r="D84" s="113"/>
      <c r="E84" s="113"/>
      <c r="F84" s="113"/>
      <c r="G84" s="113" t="s">
        <v>338</v>
      </c>
      <c r="H84" s="239" t="s">
        <v>327</v>
      </c>
      <c r="I84" s="239"/>
      <c r="J84" s="108"/>
      <c r="K84" s="108"/>
      <c r="L84" s="100"/>
      <c r="M84" s="100"/>
      <c r="N84" s="261"/>
    </row>
    <row r="85" spans="1:14" s="41" customFormat="1" ht="78.75" x14ac:dyDescent="0.25">
      <c r="A85" s="112"/>
      <c r="B85" s="113"/>
      <c r="C85" s="113"/>
      <c r="D85" s="113"/>
      <c r="E85" s="113"/>
      <c r="F85" s="113"/>
      <c r="G85" s="113"/>
      <c r="H85" s="113" t="s">
        <v>339</v>
      </c>
      <c r="I85" s="123" t="s">
        <v>383</v>
      </c>
      <c r="J85" s="101"/>
      <c r="K85" s="101"/>
      <c r="L85" s="29"/>
      <c r="M85" s="29"/>
      <c r="N85" s="261"/>
    </row>
    <row r="86" spans="1:14" s="41" customFormat="1" ht="78.75" x14ac:dyDescent="0.25">
      <c r="A86" s="112"/>
      <c r="B86" s="113"/>
      <c r="C86" s="113"/>
      <c r="D86" s="113"/>
      <c r="E86" s="113"/>
      <c r="F86" s="113"/>
      <c r="G86" s="113"/>
      <c r="H86" s="113" t="s">
        <v>340</v>
      </c>
      <c r="I86" s="123" t="s">
        <v>395</v>
      </c>
      <c r="J86" s="101"/>
      <c r="K86" s="101"/>
      <c r="L86" s="29"/>
      <c r="M86" s="29"/>
      <c r="N86" s="261"/>
    </row>
    <row r="87" spans="1:14" s="41" customFormat="1" ht="78.75" x14ac:dyDescent="0.25">
      <c r="A87" s="112"/>
      <c r="B87" s="113"/>
      <c r="C87" s="113"/>
      <c r="D87" s="113"/>
      <c r="E87" s="113"/>
      <c r="F87" s="113"/>
      <c r="G87" s="113"/>
      <c r="H87" s="113" t="s">
        <v>341</v>
      </c>
      <c r="I87" s="123" t="s">
        <v>394</v>
      </c>
      <c r="J87" s="101"/>
      <c r="K87" s="101"/>
      <c r="L87" s="29"/>
      <c r="M87" s="29"/>
      <c r="N87" s="261"/>
    </row>
    <row r="88" spans="1:14" s="115" customFormat="1" x14ac:dyDescent="0.25">
      <c r="A88" s="112"/>
      <c r="B88" s="113"/>
      <c r="C88" s="113"/>
      <c r="D88" s="113"/>
      <c r="E88" s="113"/>
      <c r="F88" s="113"/>
      <c r="G88" s="113" t="s">
        <v>342</v>
      </c>
      <c r="H88" s="239" t="s">
        <v>331</v>
      </c>
      <c r="I88" s="239"/>
      <c r="J88" s="108"/>
      <c r="K88" s="108"/>
      <c r="L88" s="100"/>
      <c r="M88" s="100"/>
      <c r="N88" s="261"/>
    </row>
    <row r="89" spans="1:14" s="115" customFormat="1" ht="78.75" x14ac:dyDescent="0.25">
      <c r="A89" s="112"/>
      <c r="B89" s="113"/>
      <c r="C89" s="113"/>
      <c r="D89" s="113"/>
      <c r="E89" s="113"/>
      <c r="F89" s="113"/>
      <c r="G89" s="113"/>
      <c r="H89" s="113" t="s">
        <v>343</v>
      </c>
      <c r="I89" s="124" t="s">
        <v>374</v>
      </c>
      <c r="J89" s="101"/>
      <c r="K89" s="101"/>
      <c r="L89" s="100"/>
      <c r="M89" s="100"/>
      <c r="N89" s="261"/>
    </row>
    <row r="90" spans="1:14" s="115" customFormat="1" ht="78.75" x14ac:dyDescent="0.25">
      <c r="A90" s="112"/>
      <c r="B90" s="113"/>
      <c r="C90" s="113"/>
      <c r="D90" s="113"/>
      <c r="E90" s="113"/>
      <c r="F90" s="113"/>
      <c r="G90" s="113"/>
      <c r="H90" s="113" t="s">
        <v>344</v>
      </c>
      <c r="I90" s="124" t="s">
        <v>376</v>
      </c>
      <c r="J90" s="101"/>
      <c r="K90" s="101"/>
      <c r="L90" s="100"/>
      <c r="M90" s="100"/>
      <c r="N90" s="261"/>
    </row>
    <row r="91" spans="1:14" s="117" customFormat="1" x14ac:dyDescent="0.25">
      <c r="A91" s="112"/>
      <c r="B91" s="112"/>
      <c r="C91" s="112"/>
      <c r="D91" s="112" t="s">
        <v>345</v>
      </c>
      <c r="E91" s="239" t="s">
        <v>347</v>
      </c>
      <c r="F91" s="239"/>
      <c r="G91" s="239"/>
      <c r="H91" s="239"/>
      <c r="I91" s="239"/>
      <c r="J91" s="108"/>
      <c r="K91" s="108"/>
      <c r="L91" s="103"/>
      <c r="M91" s="105"/>
      <c r="N91" s="261"/>
    </row>
    <row r="92" spans="1:14" s="117" customFormat="1" x14ac:dyDescent="0.25">
      <c r="A92" s="112"/>
      <c r="B92" s="112"/>
      <c r="C92" s="112"/>
      <c r="D92" s="112"/>
      <c r="E92" s="112" t="s">
        <v>346</v>
      </c>
      <c r="F92" s="235" t="s">
        <v>405</v>
      </c>
      <c r="G92" s="235"/>
      <c r="H92" s="235"/>
      <c r="I92" s="235"/>
      <c r="J92" s="101"/>
      <c r="K92" s="101"/>
      <c r="L92" s="103"/>
      <c r="M92" s="105"/>
      <c r="N92" s="261"/>
    </row>
    <row r="93" spans="1:14" s="41" customFormat="1" x14ac:dyDescent="0.25">
      <c r="A93" s="113"/>
      <c r="B93" s="113"/>
      <c r="C93" s="113"/>
      <c r="D93" s="113"/>
      <c r="E93" s="113"/>
      <c r="F93" s="113" t="s">
        <v>349</v>
      </c>
      <c r="G93" s="238" t="s">
        <v>348</v>
      </c>
      <c r="H93" s="238"/>
      <c r="I93" s="238"/>
      <c r="J93" s="101"/>
      <c r="K93" s="101"/>
      <c r="L93" s="102"/>
      <c r="M93" s="29"/>
      <c r="N93" s="261"/>
    </row>
    <row r="94" spans="1:14" s="117" customFormat="1" x14ac:dyDescent="0.25">
      <c r="A94" s="112"/>
      <c r="B94" s="112"/>
      <c r="C94" s="112"/>
      <c r="D94" s="112"/>
      <c r="E94" s="112" t="s">
        <v>351</v>
      </c>
      <c r="F94" s="235" t="s">
        <v>406</v>
      </c>
      <c r="G94" s="235"/>
      <c r="H94" s="235"/>
      <c r="I94" s="235"/>
      <c r="J94" s="108"/>
      <c r="K94" s="108"/>
      <c r="L94" s="103"/>
      <c r="M94" s="105"/>
      <c r="N94" s="261"/>
    </row>
    <row r="95" spans="1:14" s="117" customFormat="1" x14ac:dyDescent="0.25">
      <c r="A95" s="112"/>
      <c r="B95" s="112"/>
      <c r="C95" s="112"/>
      <c r="D95" s="112"/>
      <c r="E95" s="112"/>
      <c r="F95" s="112" t="s">
        <v>352</v>
      </c>
      <c r="G95" s="239" t="s">
        <v>350</v>
      </c>
      <c r="H95" s="239"/>
      <c r="I95" s="239"/>
      <c r="J95" s="108"/>
      <c r="K95" s="108"/>
      <c r="L95" s="103"/>
      <c r="M95" s="105"/>
      <c r="N95" s="261"/>
    </row>
    <row r="96" spans="1:14" s="117" customFormat="1" x14ac:dyDescent="0.25">
      <c r="A96" s="112"/>
      <c r="B96" s="112"/>
      <c r="C96" s="112"/>
      <c r="D96" s="112"/>
      <c r="E96" s="112"/>
      <c r="F96" s="112"/>
      <c r="G96" s="113" t="s">
        <v>354</v>
      </c>
      <c r="H96" s="238" t="s">
        <v>353</v>
      </c>
      <c r="I96" s="238"/>
      <c r="J96" s="101"/>
      <c r="K96" s="101"/>
      <c r="L96" s="103"/>
      <c r="M96" s="105"/>
      <c r="N96" s="261"/>
    </row>
    <row r="97" spans="1:14" s="117" customFormat="1" x14ac:dyDescent="0.25">
      <c r="A97" s="112"/>
      <c r="B97" s="112"/>
      <c r="C97" s="112"/>
      <c r="D97" s="112"/>
      <c r="E97" s="112"/>
      <c r="F97" s="112"/>
      <c r="G97" s="113" t="s">
        <v>355</v>
      </c>
      <c r="H97" s="238" t="s">
        <v>356</v>
      </c>
      <c r="I97" s="238"/>
      <c r="J97" s="101"/>
      <c r="K97" s="101"/>
      <c r="L97" s="103"/>
      <c r="M97" s="105"/>
      <c r="N97" s="261"/>
    </row>
    <row r="98" spans="1:14" s="116" customFormat="1" x14ac:dyDescent="0.25">
      <c r="A98" s="112"/>
      <c r="B98" s="112"/>
      <c r="C98" s="112"/>
      <c r="D98" s="112"/>
      <c r="E98" s="112" t="s">
        <v>408</v>
      </c>
      <c r="F98" s="235" t="s">
        <v>407</v>
      </c>
      <c r="G98" s="235"/>
      <c r="H98" s="235"/>
      <c r="I98" s="235"/>
      <c r="J98" s="108"/>
      <c r="K98" s="108"/>
      <c r="L98" s="104"/>
      <c r="M98" s="104"/>
      <c r="N98" s="261"/>
    </row>
    <row r="99" spans="1:14" s="41" customFormat="1" x14ac:dyDescent="0.25">
      <c r="A99" s="113"/>
      <c r="B99" s="113"/>
      <c r="C99" s="113"/>
      <c r="D99" s="113"/>
      <c r="E99" s="113"/>
      <c r="F99" s="113" t="s">
        <v>409</v>
      </c>
      <c r="G99" s="238" t="s">
        <v>398</v>
      </c>
      <c r="H99" s="238"/>
      <c r="I99" s="238"/>
      <c r="J99" s="101"/>
      <c r="K99" s="101"/>
      <c r="L99" s="102"/>
      <c r="M99" s="29"/>
      <c r="N99" s="261"/>
    </row>
    <row r="100" spans="1:14" s="117" customFormat="1" x14ac:dyDescent="0.25">
      <c r="A100" s="112"/>
      <c r="B100" s="112"/>
      <c r="C100" s="112"/>
      <c r="D100" s="112"/>
      <c r="E100" s="112"/>
      <c r="F100" s="113" t="s">
        <v>410</v>
      </c>
      <c r="G100" s="238" t="s">
        <v>400</v>
      </c>
      <c r="H100" s="238"/>
      <c r="I100" s="238"/>
      <c r="J100" s="101"/>
      <c r="K100" s="101"/>
      <c r="L100" s="103"/>
      <c r="M100" s="105"/>
      <c r="N100" s="261"/>
    </row>
    <row r="101" spans="1:14" s="117" customFormat="1" x14ac:dyDescent="0.25">
      <c r="A101" s="112"/>
      <c r="B101" s="112"/>
      <c r="C101" s="112"/>
      <c r="D101" s="112"/>
      <c r="E101" s="112"/>
      <c r="F101" s="113" t="s">
        <v>411</v>
      </c>
      <c r="G101" s="238" t="s">
        <v>399</v>
      </c>
      <c r="H101" s="238"/>
      <c r="I101" s="238"/>
      <c r="J101" s="101"/>
      <c r="K101" s="101"/>
      <c r="L101" s="103"/>
      <c r="M101" s="105"/>
      <c r="N101" s="261"/>
    </row>
    <row r="102" spans="1:14" s="117" customFormat="1" x14ac:dyDescent="0.25">
      <c r="A102" s="112"/>
      <c r="B102" s="112"/>
      <c r="C102" s="112"/>
      <c r="D102" s="112"/>
      <c r="E102" s="112"/>
      <c r="F102" s="113" t="s">
        <v>471</v>
      </c>
      <c r="G102" s="238" t="s">
        <v>472</v>
      </c>
      <c r="H102" s="238"/>
      <c r="I102" s="238"/>
      <c r="J102" s="101"/>
      <c r="K102" s="101"/>
      <c r="L102" s="103"/>
      <c r="M102" s="105"/>
      <c r="N102" s="261"/>
    </row>
    <row r="103" spans="1:14" s="117" customFormat="1" x14ac:dyDescent="0.25">
      <c r="A103" s="112"/>
      <c r="B103" s="112"/>
      <c r="C103" s="112"/>
      <c r="D103" s="112"/>
      <c r="E103" s="112"/>
      <c r="F103" s="113" t="s">
        <v>473</v>
      </c>
      <c r="G103" s="238" t="s">
        <v>474</v>
      </c>
      <c r="H103" s="238"/>
      <c r="I103" s="238"/>
      <c r="J103" s="101"/>
      <c r="K103" s="101"/>
      <c r="L103" s="103"/>
      <c r="M103" s="105"/>
      <c r="N103" s="261"/>
    </row>
    <row r="104" spans="1:14" s="117" customFormat="1" x14ac:dyDescent="0.25">
      <c r="A104" s="112"/>
      <c r="B104" s="112"/>
      <c r="C104" s="112"/>
      <c r="D104" s="112"/>
      <c r="E104" s="112"/>
      <c r="F104" s="113" t="s">
        <v>475</v>
      </c>
      <c r="G104" s="238" t="s">
        <v>476</v>
      </c>
      <c r="H104" s="238"/>
      <c r="I104" s="238"/>
      <c r="J104" s="101"/>
      <c r="K104" s="101"/>
      <c r="L104" s="103"/>
      <c r="M104" s="105"/>
      <c r="N104" s="261"/>
    </row>
    <row r="105" spans="1:14" s="117" customFormat="1" x14ac:dyDescent="0.25">
      <c r="A105" s="112"/>
      <c r="B105" s="112"/>
      <c r="C105" s="112"/>
      <c r="D105" s="112"/>
      <c r="E105" s="112"/>
      <c r="F105" s="113" t="s">
        <v>477</v>
      </c>
      <c r="G105" s="238" t="s">
        <v>478</v>
      </c>
      <c r="H105" s="238"/>
      <c r="I105" s="238"/>
      <c r="J105" s="101"/>
      <c r="K105" s="101"/>
      <c r="L105" s="103"/>
      <c r="M105" s="105"/>
      <c r="N105" s="261"/>
    </row>
    <row r="106" spans="1:14" s="117" customFormat="1" x14ac:dyDescent="0.25">
      <c r="A106" s="112"/>
      <c r="B106" s="112"/>
      <c r="C106" s="112"/>
      <c r="D106" s="112"/>
      <c r="E106" s="112" t="s">
        <v>408</v>
      </c>
      <c r="F106" s="235" t="s">
        <v>412</v>
      </c>
      <c r="G106" s="235"/>
      <c r="H106" s="235"/>
      <c r="I106" s="235"/>
      <c r="J106" s="108"/>
      <c r="K106" s="108"/>
      <c r="L106" s="103"/>
      <c r="M106" s="105"/>
      <c r="N106" s="261"/>
    </row>
    <row r="107" spans="1:14" s="117" customFormat="1" x14ac:dyDescent="0.25">
      <c r="A107" s="112"/>
      <c r="B107" s="112"/>
      <c r="C107" s="112"/>
      <c r="D107" s="112"/>
      <c r="E107" s="112"/>
      <c r="F107" s="113" t="s">
        <v>409</v>
      </c>
      <c r="G107" s="238" t="s">
        <v>479</v>
      </c>
      <c r="H107" s="238"/>
      <c r="I107" s="238"/>
      <c r="J107" s="101"/>
      <c r="K107" s="101"/>
      <c r="L107" s="103"/>
      <c r="M107" s="105"/>
      <c r="N107" s="262"/>
    </row>
    <row r="108" spans="1:14" s="115" customFormat="1" x14ac:dyDescent="0.25">
      <c r="A108" s="236"/>
      <c r="B108" s="237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</row>
    <row r="110" spans="1:14" x14ac:dyDescent="0.25">
      <c r="A110" s="109" t="s">
        <v>41</v>
      </c>
      <c r="B110" s="250" t="s">
        <v>273</v>
      </c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</row>
    <row r="111" spans="1:14" x14ac:dyDescent="0.25">
      <c r="A111" s="109" t="s">
        <v>404</v>
      </c>
      <c r="B111" s="253" t="s">
        <v>492</v>
      </c>
      <c r="C111" s="253"/>
      <c r="D111" s="253"/>
      <c r="E111" s="253"/>
      <c r="F111" s="253"/>
      <c r="G111" s="253"/>
      <c r="H111" s="253"/>
      <c r="I111" s="253"/>
      <c r="J111" s="253"/>
      <c r="K111" s="253"/>
      <c r="L111" s="253"/>
      <c r="M111" s="253"/>
      <c r="N111" s="253"/>
    </row>
  </sheetData>
  <sheetProtection password="CF76" sheet="1" objects="1" scenarios="1"/>
  <autoFilter ref="A2:N120"/>
  <mergeCells count="98">
    <mergeCell ref="C32:I32"/>
    <mergeCell ref="A36:N36"/>
    <mergeCell ref="B37:I37"/>
    <mergeCell ref="C33:I33"/>
    <mergeCell ref="C19:I19"/>
    <mergeCell ref="C20:I20"/>
    <mergeCell ref="C21:I21"/>
    <mergeCell ref="C30:I30"/>
    <mergeCell ref="C31:I31"/>
    <mergeCell ref="B11:I12"/>
    <mergeCell ref="A11:A12"/>
    <mergeCell ref="B7:L7"/>
    <mergeCell ref="B111:N111"/>
    <mergeCell ref="C34:I34"/>
    <mergeCell ref="C35:I35"/>
    <mergeCell ref="N11:N35"/>
    <mergeCell ref="N37:N107"/>
    <mergeCell ref="C13:I13"/>
    <mergeCell ref="C14:I14"/>
    <mergeCell ref="C15:I15"/>
    <mergeCell ref="C26:I26"/>
    <mergeCell ref="C27:I27"/>
    <mergeCell ref="C16:I16"/>
    <mergeCell ref="C17:I17"/>
    <mergeCell ref="C18:I18"/>
    <mergeCell ref="A4:N4"/>
    <mergeCell ref="A6:N6"/>
    <mergeCell ref="A8:A9"/>
    <mergeCell ref="B8:I9"/>
    <mergeCell ref="A10:N10"/>
    <mergeCell ref="B110:N110"/>
    <mergeCell ref="E47:I47"/>
    <mergeCell ref="E48:I48"/>
    <mergeCell ref="E49:I49"/>
    <mergeCell ref="E50:I50"/>
    <mergeCell ref="E51:I51"/>
    <mergeCell ref="E52:I52"/>
    <mergeCell ref="D53:I53"/>
    <mergeCell ref="E54:I54"/>
    <mergeCell ref="D55:I55"/>
    <mergeCell ref="E56:I56"/>
    <mergeCell ref="F57:I57"/>
    <mergeCell ref="E58:I58"/>
    <mergeCell ref="F59:I59"/>
    <mergeCell ref="G60:I60"/>
    <mergeCell ref="F61:I61"/>
    <mergeCell ref="A3:N3"/>
    <mergeCell ref="E43:I43"/>
    <mergeCell ref="E44:I44"/>
    <mergeCell ref="E45:I45"/>
    <mergeCell ref="E46:I46"/>
    <mergeCell ref="D39:I39"/>
    <mergeCell ref="E40:I40"/>
    <mergeCell ref="E41:I41"/>
    <mergeCell ref="E42:I42"/>
    <mergeCell ref="C24:I24"/>
    <mergeCell ref="C25:I25"/>
    <mergeCell ref="C28:I28"/>
    <mergeCell ref="C29:I29"/>
    <mergeCell ref="C38:I38"/>
    <mergeCell ref="C22:I22"/>
    <mergeCell ref="C23:I23"/>
    <mergeCell ref="G62:I62"/>
    <mergeCell ref="E63:I63"/>
    <mergeCell ref="F64:I64"/>
    <mergeCell ref="G65:I65"/>
    <mergeCell ref="G66:I66"/>
    <mergeCell ref="G67:I67"/>
    <mergeCell ref="F68:I68"/>
    <mergeCell ref="G69:I69"/>
    <mergeCell ref="G70:I70"/>
    <mergeCell ref="G71:I71"/>
    <mergeCell ref="G72:I72"/>
    <mergeCell ref="F73:I73"/>
    <mergeCell ref="G74:I74"/>
    <mergeCell ref="H75:I75"/>
    <mergeCell ref="H80:I80"/>
    <mergeCell ref="G83:I83"/>
    <mergeCell ref="H84:I84"/>
    <mergeCell ref="H88:I88"/>
    <mergeCell ref="E91:I91"/>
    <mergeCell ref="F92:I92"/>
    <mergeCell ref="G93:I93"/>
    <mergeCell ref="F94:I94"/>
    <mergeCell ref="G95:I95"/>
    <mergeCell ref="H96:I96"/>
    <mergeCell ref="H97:I97"/>
    <mergeCell ref="F98:I98"/>
    <mergeCell ref="A108:N108"/>
    <mergeCell ref="G99:I99"/>
    <mergeCell ref="G100:I100"/>
    <mergeCell ref="G101:I101"/>
    <mergeCell ref="G102:I102"/>
    <mergeCell ref="G103:I103"/>
    <mergeCell ref="G104:I104"/>
    <mergeCell ref="G105:I105"/>
    <mergeCell ref="F106:I106"/>
    <mergeCell ref="G107:I107"/>
  </mergeCells>
  <dataValidations count="1">
    <dataValidation type="list" allowBlank="1" showInputMessage="1" showErrorMessage="1" sqref="L39:L107">
      <formula1>#REF!</formula1>
    </dataValidation>
  </dataValidations>
  <hyperlinks>
    <hyperlink ref="N11" r:id="rId1" display="https://volgmed.ru/uploads/files/2024-3/194770-reglament_informaciya_stendy_2024.pdf"/>
    <hyperlink ref="N37" r:id="rId2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Список!$A$31:$A$32</xm:f>
          </x14:formula1>
          <xm:sqref>J107:K107 J13:K35 J40:K54 J56:K57 J59:K62 J65:K67 J69:K72 J76:K79 J81:K82 J85:K87 J89:K90 J92:K93 J96:K97 J99:K105 J9:L9 N9</xm:sqref>
        </x14:dataValidation>
        <x14:dataValidation type="list" allowBlank="1" showInputMessage="1" showErrorMessage="1">
          <x14:formula1>
            <xm:f>Список!$A$36:$A$38</xm:f>
          </x14:formula1>
          <xm:sqref>J12:K12 J55:K55 J58:K58 J63:K64 J68:K68 J73:K75 J80:K80 J83:K84 J88:K88 J91:K91 J94:K95 J98:K98 J106:K106 J38:K39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opLeftCell="A46" zoomScale="50" zoomScaleNormal="50" workbookViewId="0">
      <selection activeCell="A66" sqref="A66"/>
    </sheetView>
  </sheetViews>
  <sheetFormatPr defaultRowHeight="27.75" x14ac:dyDescent="0.25"/>
  <cols>
    <col min="1" max="1" width="255.5703125" style="45" customWidth="1"/>
    <col min="2" max="2" width="9.140625" style="45"/>
    <col min="3" max="3" width="122.140625" style="45" customWidth="1"/>
    <col min="4" max="16384" width="9.140625" style="45"/>
  </cols>
  <sheetData>
    <row r="2" spans="1:1" x14ac:dyDescent="0.25">
      <c r="A2" s="46" t="s">
        <v>34</v>
      </c>
    </row>
    <row r="3" spans="1:1" x14ac:dyDescent="0.25">
      <c r="A3" s="47" t="s">
        <v>176</v>
      </c>
    </row>
    <row r="4" spans="1:1" x14ac:dyDescent="0.25">
      <c r="A4" s="46" t="s">
        <v>178</v>
      </c>
    </row>
    <row r="5" spans="1:1" x14ac:dyDescent="0.25">
      <c r="A5" s="47" t="s">
        <v>180</v>
      </c>
    </row>
    <row r="6" spans="1:1" x14ac:dyDescent="0.25">
      <c r="A6" s="47" t="s">
        <v>182</v>
      </c>
    </row>
    <row r="7" spans="1:1" x14ac:dyDescent="0.25">
      <c r="A7" s="47" t="s">
        <v>488</v>
      </c>
    </row>
    <row r="8" spans="1:1" x14ac:dyDescent="0.25">
      <c r="A8" s="46" t="s">
        <v>489</v>
      </c>
    </row>
    <row r="9" spans="1:1" x14ac:dyDescent="0.25">
      <c r="A9" s="46" t="s">
        <v>188</v>
      </c>
    </row>
    <row r="10" spans="1:1" x14ac:dyDescent="0.25">
      <c r="A10" s="46" t="s">
        <v>190</v>
      </c>
    </row>
    <row r="11" spans="1:1" x14ac:dyDescent="0.25">
      <c r="A11" s="46" t="s">
        <v>193</v>
      </c>
    </row>
    <row r="12" spans="1:1" x14ac:dyDescent="0.25">
      <c r="A12" s="46" t="s">
        <v>194</v>
      </c>
    </row>
    <row r="13" spans="1:1" x14ac:dyDescent="0.25">
      <c r="A13" s="46" t="s">
        <v>195</v>
      </c>
    </row>
    <row r="14" spans="1:1" x14ac:dyDescent="0.25">
      <c r="A14" s="47" t="s">
        <v>490</v>
      </c>
    </row>
    <row r="15" spans="1:1" x14ac:dyDescent="0.25">
      <c r="A15" s="46" t="s">
        <v>197</v>
      </c>
    </row>
    <row r="16" spans="1:1" x14ac:dyDescent="0.25">
      <c r="A16" s="46" t="s">
        <v>198</v>
      </c>
    </row>
    <row r="17" spans="1:5" x14ac:dyDescent="0.25">
      <c r="A17" s="47" t="s">
        <v>199</v>
      </c>
    </row>
    <row r="18" spans="1:5" x14ac:dyDescent="0.25">
      <c r="A18" s="48"/>
    </row>
    <row r="19" spans="1:5" x14ac:dyDescent="0.25">
      <c r="A19" s="48"/>
    </row>
    <row r="20" spans="1:5" x14ac:dyDescent="0.25">
      <c r="A20" s="48"/>
    </row>
    <row r="21" spans="1:5" x14ac:dyDescent="0.25">
      <c r="A21" s="49" t="s">
        <v>33</v>
      </c>
      <c r="C21" s="271" t="s">
        <v>42</v>
      </c>
      <c r="D21" s="271"/>
      <c r="E21" s="271"/>
    </row>
    <row r="22" spans="1:5" x14ac:dyDescent="0.25">
      <c r="A22" s="49" t="s">
        <v>37</v>
      </c>
      <c r="C22" s="271" t="s">
        <v>43</v>
      </c>
      <c r="D22" s="271"/>
      <c r="E22" s="271"/>
    </row>
    <row r="23" spans="1:5" x14ac:dyDescent="0.25">
      <c r="A23" s="49" t="s">
        <v>40</v>
      </c>
      <c r="C23" s="271" t="s">
        <v>44</v>
      </c>
      <c r="D23" s="271"/>
      <c r="E23" s="271"/>
    </row>
    <row r="24" spans="1:5" x14ac:dyDescent="0.25">
      <c r="A24" s="63"/>
    </row>
    <row r="25" spans="1:5" x14ac:dyDescent="0.25">
      <c r="A25" s="63"/>
    </row>
    <row r="27" spans="1:5" x14ac:dyDescent="0.25">
      <c r="A27" s="49" t="s">
        <v>274</v>
      </c>
    </row>
    <row r="28" spans="1:5" x14ac:dyDescent="0.25">
      <c r="A28" s="63"/>
    </row>
    <row r="29" spans="1:5" x14ac:dyDescent="0.25">
      <c r="A29" s="63"/>
    </row>
    <row r="30" spans="1:5" x14ac:dyDescent="0.25">
      <c r="A30" s="63"/>
    </row>
    <row r="31" spans="1:5" x14ac:dyDescent="0.25">
      <c r="A31" s="49" t="s">
        <v>32</v>
      </c>
    </row>
    <row r="32" spans="1:5" x14ac:dyDescent="0.25">
      <c r="A32" s="49" t="s">
        <v>275</v>
      </c>
    </row>
    <row r="33" spans="1:3" x14ac:dyDescent="0.25">
      <c r="A33" s="63"/>
    </row>
    <row r="34" spans="1:3" x14ac:dyDescent="0.25">
      <c r="A34" s="63"/>
    </row>
    <row r="35" spans="1:3" x14ac:dyDescent="0.25">
      <c r="A35" s="63"/>
    </row>
    <row r="36" spans="1:3" x14ac:dyDescent="0.25">
      <c r="A36" s="49" t="s">
        <v>32</v>
      </c>
    </row>
    <row r="37" spans="1:3" x14ac:dyDescent="0.25">
      <c r="A37" s="49" t="s">
        <v>275</v>
      </c>
    </row>
    <row r="38" spans="1:3" x14ac:dyDescent="0.25">
      <c r="A38" s="49" t="s">
        <v>222</v>
      </c>
    </row>
    <row r="39" spans="1:3" x14ac:dyDescent="0.25">
      <c r="A39" s="63"/>
    </row>
    <row r="40" spans="1:3" x14ac:dyDescent="0.25">
      <c r="A40" s="63"/>
    </row>
    <row r="41" spans="1:3" x14ac:dyDescent="0.25">
      <c r="A41" s="63"/>
    </row>
    <row r="42" spans="1:3" x14ac:dyDescent="0.25">
      <c r="A42" s="49" t="s">
        <v>32</v>
      </c>
    </row>
    <row r="43" spans="1:3" x14ac:dyDescent="0.25">
      <c r="A43" s="49" t="s">
        <v>275</v>
      </c>
    </row>
    <row r="44" spans="1:3" x14ac:dyDescent="0.25">
      <c r="A44" s="49" t="s">
        <v>451</v>
      </c>
    </row>
    <row r="45" spans="1:3" x14ac:dyDescent="0.25">
      <c r="A45" s="63"/>
    </row>
    <row r="46" spans="1:3" x14ac:dyDescent="0.25">
      <c r="A46" s="63"/>
    </row>
    <row r="48" spans="1:3" x14ac:dyDescent="0.25">
      <c r="A48" s="68" t="s">
        <v>417</v>
      </c>
      <c r="C48" s="68" t="s">
        <v>416</v>
      </c>
    </row>
    <row r="49" spans="1:3" x14ac:dyDescent="0.25">
      <c r="A49" s="68" t="s">
        <v>419</v>
      </c>
      <c r="C49" s="68" t="s">
        <v>418</v>
      </c>
    </row>
    <row r="50" spans="1:3" x14ac:dyDescent="0.25">
      <c r="A50" s="68" t="s">
        <v>421</v>
      </c>
      <c r="C50" s="68" t="s">
        <v>420</v>
      </c>
    </row>
    <row r="51" spans="1:3" x14ac:dyDescent="0.25">
      <c r="A51" s="68" t="s">
        <v>423</v>
      </c>
      <c r="C51" s="68" t="s">
        <v>422</v>
      </c>
    </row>
    <row r="52" spans="1:3" x14ac:dyDescent="0.25">
      <c r="A52" s="68" t="s">
        <v>425</v>
      </c>
      <c r="C52" s="68" t="s">
        <v>424</v>
      </c>
    </row>
    <row r="53" spans="1:3" x14ac:dyDescent="0.25">
      <c r="A53" s="68" t="s">
        <v>427</v>
      </c>
      <c r="C53" s="68" t="s">
        <v>426</v>
      </c>
    </row>
    <row r="54" spans="1:3" x14ac:dyDescent="0.25">
      <c r="A54" s="68" t="s">
        <v>429</v>
      </c>
      <c r="C54" s="68" t="s">
        <v>428</v>
      </c>
    </row>
    <row r="55" spans="1:3" x14ac:dyDescent="0.25">
      <c r="A55" s="68" t="s">
        <v>448</v>
      </c>
      <c r="C55" s="68" t="s">
        <v>430</v>
      </c>
    </row>
    <row r="56" spans="1:3" x14ac:dyDescent="0.25">
      <c r="A56" s="68" t="s">
        <v>431</v>
      </c>
      <c r="C56" s="68" t="s">
        <v>432</v>
      </c>
    </row>
    <row r="57" spans="1:3" x14ac:dyDescent="0.25">
      <c r="A57" s="68" t="s">
        <v>434</v>
      </c>
      <c r="C57" s="68" t="s">
        <v>433</v>
      </c>
    </row>
    <row r="58" spans="1:3" x14ac:dyDescent="0.25">
      <c r="A58" s="68" t="s">
        <v>435</v>
      </c>
      <c r="C58" s="68" t="s">
        <v>436</v>
      </c>
    </row>
    <row r="59" spans="1:3" x14ac:dyDescent="0.25">
      <c r="A59" s="68" t="s">
        <v>438</v>
      </c>
      <c r="C59" s="68" t="s">
        <v>437</v>
      </c>
    </row>
    <row r="60" spans="1:3" x14ac:dyDescent="0.25">
      <c r="A60" s="68" t="s">
        <v>439</v>
      </c>
      <c r="C60" s="68" t="s">
        <v>440</v>
      </c>
    </row>
    <row r="61" spans="1:3" x14ac:dyDescent="0.25">
      <c r="A61" s="68" t="s">
        <v>443</v>
      </c>
      <c r="C61" s="68" t="s">
        <v>441</v>
      </c>
    </row>
    <row r="62" spans="1:3" x14ac:dyDescent="0.25">
      <c r="A62" s="68" t="s">
        <v>444</v>
      </c>
      <c r="C62" s="68" t="s">
        <v>442</v>
      </c>
    </row>
    <row r="63" spans="1:3" x14ac:dyDescent="0.25">
      <c r="A63" s="68" t="s">
        <v>446</v>
      </c>
      <c r="C63" s="68" t="s">
        <v>445</v>
      </c>
    </row>
    <row r="65" spans="1:1" x14ac:dyDescent="0.25">
      <c r="A65" s="77">
        <v>0</v>
      </c>
    </row>
    <row r="66" spans="1:1" x14ac:dyDescent="0.25">
      <c r="A66" s="77">
        <v>1</v>
      </c>
    </row>
  </sheetData>
  <sheetProtection password="CF76" sheet="1" objects="1" scenarios="1"/>
  <mergeCells count="3">
    <mergeCell ref="C21:E21"/>
    <mergeCell ref="C22:E22"/>
    <mergeCell ref="C23:E2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МТО кафедры</vt:lpstr>
      <vt:lpstr>Адреса Лицензия ОУ БП</vt:lpstr>
      <vt:lpstr>Таблица 5.1. Базы</vt:lpstr>
      <vt:lpstr>Таблица 5.2. УО</vt:lpstr>
      <vt:lpstr>Таблица 6. Безопас.усл.</vt:lpstr>
      <vt:lpstr>Таблица 7. Инф.обесп.</vt:lpstr>
      <vt:lpstr>Таблица 8. Обесп.инф.откр.</vt:lpstr>
      <vt:lpstr>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Владимир Сивик</cp:lastModifiedBy>
  <cp:revision>10</cp:revision>
  <dcterms:created xsi:type="dcterms:W3CDTF">2024-08-27T11:59:16Z</dcterms:created>
  <dcterms:modified xsi:type="dcterms:W3CDTF">2025-04-14T09:07:58Z</dcterms:modified>
</cp:coreProperties>
</file>